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Finger 1 Strain Gauge Curve" sheetId="1" r:id="rId1"/>
    <sheet name="Finger 3 Strain Gauge Curve" sheetId="2" r:id="rId2"/>
    <sheet name="Finger 2 Strain Gauge Curve" sheetId="3" r:id="rId3"/>
    <sheet name="Strain Gauge Raw Data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<sst xmlns="http://schemas.openxmlformats.org/spreadsheetml/2006/main" count="18" uniqueCount="10">
  <si>
    <t>Strain Gauge Test</t>
  </si>
  <si>
    <t>F1</t>
  </si>
  <si>
    <t>F2</t>
  </si>
  <si>
    <t>F3</t>
  </si>
  <si>
    <t>Recorded</t>
  </si>
  <si>
    <t>Black Values are forward movement</t>
  </si>
  <si>
    <t>Red Values are backing off measurments (hysterisis)</t>
  </si>
  <si>
    <t>delta</t>
  </si>
  <si>
    <t>Actual (g)</t>
  </si>
  <si>
    <t>Actual (N)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</si>
</sst>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6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Torque Vs. Delta Strain Gauge values
Finger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'Strain Gauge Raw Data'!$A$5:$A$244</c:f>
              <c:numCache>
                <c:ptCount val="240"/>
                <c:pt idx="0">
                  <c:v>0</c:v>
                </c:pt>
                <c:pt idx="1">
                  <c:v>0.013238100000000001</c:v>
                </c:pt>
                <c:pt idx="2">
                  <c:v>0.0161799</c:v>
                </c:pt>
                <c:pt idx="4">
                  <c:v>0.044127</c:v>
                </c:pt>
                <c:pt idx="10">
                  <c:v>0.045597900000000004</c:v>
                </c:pt>
                <c:pt idx="14">
                  <c:v>0.06177780000000001</c:v>
                </c:pt>
                <c:pt idx="16">
                  <c:v>0.10933690000000001</c:v>
                </c:pt>
                <c:pt idx="18">
                  <c:v>0.1309101</c:v>
                </c:pt>
                <c:pt idx="19">
                  <c:v>0.08188010000000001</c:v>
                </c:pt>
                <c:pt idx="20">
                  <c:v>0.13434220000000002</c:v>
                </c:pt>
                <c:pt idx="25">
                  <c:v>0.17503710000000003</c:v>
                </c:pt>
                <c:pt idx="27">
                  <c:v>0.11227870000000001</c:v>
                </c:pt>
                <c:pt idx="28">
                  <c:v>0.1882752</c:v>
                </c:pt>
                <c:pt idx="32">
                  <c:v>0.13777430000000002</c:v>
                </c:pt>
                <c:pt idx="33">
                  <c:v>0.22063500000000003</c:v>
                </c:pt>
                <c:pt idx="37">
                  <c:v>0.24564030000000003</c:v>
                </c:pt>
                <c:pt idx="38">
                  <c:v>0.16670200000000002</c:v>
                </c:pt>
                <c:pt idx="44">
                  <c:v>0.28633520000000007</c:v>
                </c:pt>
                <c:pt idx="45">
                  <c:v>0.21180960000000001</c:v>
                </c:pt>
                <c:pt idx="46">
                  <c:v>0.3103599</c:v>
                </c:pt>
                <c:pt idx="50">
                  <c:v>0.35350630000000005</c:v>
                </c:pt>
                <c:pt idx="51">
                  <c:v>0.235344</c:v>
                </c:pt>
                <c:pt idx="54">
                  <c:v>0.36478320000000003</c:v>
                </c:pt>
                <c:pt idx="60">
                  <c:v>0.40940050000000006</c:v>
                </c:pt>
                <c:pt idx="62">
                  <c:v>0.43538640000000006</c:v>
                </c:pt>
                <c:pt idx="65">
                  <c:v>0.4535275000000001</c:v>
                </c:pt>
                <c:pt idx="67">
                  <c:v>0.33438460000000003</c:v>
                </c:pt>
                <c:pt idx="68">
                  <c:v>0.4829455</c:v>
                </c:pt>
                <c:pt idx="69">
                  <c:v>0.34419060000000007</c:v>
                </c:pt>
                <c:pt idx="70">
                  <c:v>0.4922612</c:v>
                </c:pt>
                <c:pt idx="71">
                  <c:v>0.36135110000000004</c:v>
                </c:pt>
                <c:pt idx="74">
                  <c:v>0.5290337</c:v>
                </c:pt>
                <c:pt idx="75">
                  <c:v>0.53933</c:v>
                </c:pt>
                <c:pt idx="76">
                  <c:v>0.5520778000000001</c:v>
                </c:pt>
                <c:pt idx="79">
                  <c:v>0.5741413000000001</c:v>
                </c:pt>
                <c:pt idx="80">
                  <c:v>0.5810055000000001</c:v>
                </c:pt>
                <c:pt idx="84">
                  <c:v>0.6109138000000001</c:v>
                </c:pt>
                <c:pt idx="85">
                  <c:v>0.4549984</c:v>
                </c:pt>
                <c:pt idx="89">
                  <c:v>0.676614</c:v>
                </c:pt>
                <c:pt idx="90">
                  <c:v>0.6775946</c:v>
                </c:pt>
                <c:pt idx="91">
                  <c:v>0.6717110000000001</c:v>
                </c:pt>
                <c:pt idx="92">
                  <c:v>0.5422718000000001</c:v>
                </c:pt>
                <c:pt idx="93">
                  <c:v>0.5285434000000001</c:v>
                </c:pt>
                <c:pt idx="94">
                  <c:v>0.7271149000000001</c:v>
                </c:pt>
                <c:pt idx="98">
                  <c:v>0.7565329000000001</c:v>
                </c:pt>
                <c:pt idx="100">
                  <c:v>0.8134077</c:v>
                </c:pt>
                <c:pt idx="101">
                  <c:v>0.6329773000000001</c:v>
                </c:pt>
                <c:pt idx="102">
                  <c:v>0.8438063</c:v>
                </c:pt>
                <c:pt idx="103">
                  <c:v>0.8590056000000001</c:v>
                </c:pt>
                <c:pt idx="104">
                  <c:v>0.8624377000000001</c:v>
                </c:pt>
                <c:pt idx="107">
                  <c:v>0.8364518000000001</c:v>
                </c:pt>
                <c:pt idx="108">
                  <c:v>0.9457887000000001</c:v>
                </c:pt>
                <c:pt idx="110">
                  <c:v>0.9707940000000002</c:v>
                </c:pt>
                <c:pt idx="115">
                  <c:v>0.8997005</c:v>
                </c:pt>
                <c:pt idx="127">
                  <c:v>0</c:v>
                </c:pt>
                <c:pt idx="133">
                  <c:v>-0.014709</c:v>
                </c:pt>
                <c:pt idx="136">
                  <c:v>-0.026476200000000002</c:v>
                </c:pt>
                <c:pt idx="143">
                  <c:v>-0.051481500000000006</c:v>
                </c:pt>
                <c:pt idx="147">
                  <c:v>-0.09658910000000001</c:v>
                </c:pt>
                <c:pt idx="148">
                  <c:v>-0.12257500000000002</c:v>
                </c:pt>
                <c:pt idx="151">
                  <c:v>-0.16621170000000002</c:v>
                </c:pt>
                <c:pt idx="153">
                  <c:v>-0.21475140000000004</c:v>
                </c:pt>
                <c:pt idx="154">
                  <c:v>-0.11227870000000001</c:v>
                </c:pt>
                <c:pt idx="156">
                  <c:v>-0.24858210000000003</c:v>
                </c:pt>
                <c:pt idx="159">
                  <c:v>-0.2544657</c:v>
                </c:pt>
                <c:pt idx="160">
                  <c:v>-0.15591540000000004</c:v>
                </c:pt>
                <c:pt idx="162">
                  <c:v>-0.3250689</c:v>
                </c:pt>
                <c:pt idx="164">
                  <c:v>-0.35056450000000006</c:v>
                </c:pt>
                <c:pt idx="166">
                  <c:v>-0.40645870000000006</c:v>
                </c:pt>
                <c:pt idx="168">
                  <c:v>-0.43734760000000006</c:v>
                </c:pt>
                <c:pt idx="170">
                  <c:v>-0.289277</c:v>
                </c:pt>
                <c:pt idx="171">
                  <c:v>-0.46627530000000006</c:v>
                </c:pt>
                <c:pt idx="173">
                  <c:v>-0.47166860000000005</c:v>
                </c:pt>
                <c:pt idx="175">
                  <c:v>-0.38194370000000005</c:v>
                </c:pt>
                <c:pt idx="177">
                  <c:v>-0.5035381</c:v>
                </c:pt>
                <c:pt idx="178">
                  <c:v>-0.5408009</c:v>
                </c:pt>
                <c:pt idx="179">
                  <c:v>-0.4574499000000001</c:v>
                </c:pt>
                <c:pt idx="181">
                  <c:v>-0.6128750000000001</c:v>
                </c:pt>
                <c:pt idx="182">
                  <c:v>-0.49912540000000005</c:v>
                </c:pt>
                <c:pt idx="183">
                  <c:v>-0.6383706</c:v>
                </c:pt>
                <c:pt idx="184">
                  <c:v>-0.5913018</c:v>
                </c:pt>
                <c:pt idx="185">
                  <c:v>-0.6677886000000001</c:v>
                </c:pt>
                <c:pt idx="186">
                  <c:v>-0.6918133000000001</c:v>
                </c:pt>
                <c:pt idx="187">
                  <c:v>-0.7109350000000001</c:v>
                </c:pt>
                <c:pt idx="189">
                  <c:v>-0.7697710000000001</c:v>
                </c:pt>
                <c:pt idx="191">
                  <c:v>-0.7879121000000001</c:v>
                </c:pt>
                <c:pt idx="192">
                  <c:v>-0.7982084</c:v>
                </c:pt>
                <c:pt idx="194">
                  <c:v>-0.8408645</c:v>
                </c:pt>
                <c:pt idx="195">
                  <c:v>-0.6986775000000001</c:v>
                </c:pt>
                <c:pt idx="198">
                  <c:v>-0.8889139</c:v>
                </c:pt>
                <c:pt idx="200">
                  <c:v>-0.9300991000000001</c:v>
                </c:pt>
                <c:pt idx="201">
                  <c:v>-0.7418239000000001</c:v>
                </c:pt>
                <c:pt idx="203">
                  <c:v>-0.9585365000000001</c:v>
                </c:pt>
                <c:pt idx="205">
                  <c:v>-0.9894254</c:v>
                </c:pt>
                <c:pt idx="206">
                  <c:v>-0.9153901000000002</c:v>
                </c:pt>
                <c:pt idx="207">
                  <c:v>-1.0428681000000002</c:v>
                </c:pt>
              </c:numCache>
            </c:numRef>
          </c:xVal>
          <c:yVal>
            <c:numRef>
              <c:f>'Strain Gauge Raw Data'!$D$5:$D$244</c:f>
              <c:numCache>
                <c:ptCount val="2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7">
                  <c:v>0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-7</c:v>
                </c:pt>
                <c:pt idx="135">
                  <c:v>-8</c:v>
                </c:pt>
                <c:pt idx="136">
                  <c:v>-9</c:v>
                </c:pt>
                <c:pt idx="137">
                  <c:v>-10</c:v>
                </c:pt>
                <c:pt idx="138">
                  <c:v>-11</c:v>
                </c:pt>
                <c:pt idx="139">
                  <c:v>-12</c:v>
                </c:pt>
                <c:pt idx="140">
                  <c:v>-13</c:v>
                </c:pt>
                <c:pt idx="141">
                  <c:v>-14</c:v>
                </c:pt>
                <c:pt idx="142">
                  <c:v>-15</c:v>
                </c:pt>
                <c:pt idx="143">
                  <c:v>-16</c:v>
                </c:pt>
                <c:pt idx="144">
                  <c:v>-17</c:v>
                </c:pt>
                <c:pt idx="145">
                  <c:v>-18</c:v>
                </c:pt>
                <c:pt idx="146">
                  <c:v>-19</c:v>
                </c:pt>
                <c:pt idx="147">
                  <c:v>-20</c:v>
                </c:pt>
                <c:pt idx="148">
                  <c:v>-21</c:v>
                </c:pt>
                <c:pt idx="149">
                  <c:v>-22</c:v>
                </c:pt>
                <c:pt idx="150">
                  <c:v>-23</c:v>
                </c:pt>
                <c:pt idx="151">
                  <c:v>-24</c:v>
                </c:pt>
                <c:pt idx="152">
                  <c:v>-25</c:v>
                </c:pt>
                <c:pt idx="153">
                  <c:v>-26</c:v>
                </c:pt>
                <c:pt idx="154">
                  <c:v>-27</c:v>
                </c:pt>
                <c:pt idx="155">
                  <c:v>-28</c:v>
                </c:pt>
                <c:pt idx="156">
                  <c:v>-29</c:v>
                </c:pt>
                <c:pt idx="157">
                  <c:v>-30</c:v>
                </c:pt>
                <c:pt idx="158">
                  <c:v>-31</c:v>
                </c:pt>
                <c:pt idx="159">
                  <c:v>-32</c:v>
                </c:pt>
                <c:pt idx="160">
                  <c:v>-33</c:v>
                </c:pt>
                <c:pt idx="161">
                  <c:v>-34</c:v>
                </c:pt>
                <c:pt idx="162">
                  <c:v>-35</c:v>
                </c:pt>
                <c:pt idx="163">
                  <c:v>-36</c:v>
                </c:pt>
                <c:pt idx="164">
                  <c:v>-37</c:v>
                </c:pt>
                <c:pt idx="165">
                  <c:v>-38</c:v>
                </c:pt>
                <c:pt idx="166">
                  <c:v>-39</c:v>
                </c:pt>
                <c:pt idx="167">
                  <c:v>-40</c:v>
                </c:pt>
                <c:pt idx="168">
                  <c:v>-41</c:v>
                </c:pt>
                <c:pt idx="169">
                  <c:v>-42</c:v>
                </c:pt>
                <c:pt idx="170">
                  <c:v>-43</c:v>
                </c:pt>
                <c:pt idx="171">
                  <c:v>-44</c:v>
                </c:pt>
                <c:pt idx="172">
                  <c:v>-45</c:v>
                </c:pt>
                <c:pt idx="173">
                  <c:v>-46</c:v>
                </c:pt>
                <c:pt idx="174">
                  <c:v>-47</c:v>
                </c:pt>
                <c:pt idx="175">
                  <c:v>-48</c:v>
                </c:pt>
                <c:pt idx="176">
                  <c:v>-49</c:v>
                </c:pt>
                <c:pt idx="177">
                  <c:v>-50</c:v>
                </c:pt>
                <c:pt idx="178">
                  <c:v>-51</c:v>
                </c:pt>
                <c:pt idx="179">
                  <c:v>-52</c:v>
                </c:pt>
                <c:pt idx="180">
                  <c:v>-53</c:v>
                </c:pt>
                <c:pt idx="181">
                  <c:v>-54</c:v>
                </c:pt>
                <c:pt idx="182">
                  <c:v>-55</c:v>
                </c:pt>
                <c:pt idx="183">
                  <c:v>-56</c:v>
                </c:pt>
                <c:pt idx="184">
                  <c:v>-57</c:v>
                </c:pt>
                <c:pt idx="185">
                  <c:v>-58</c:v>
                </c:pt>
                <c:pt idx="186">
                  <c:v>-59</c:v>
                </c:pt>
                <c:pt idx="187">
                  <c:v>-60</c:v>
                </c:pt>
                <c:pt idx="188">
                  <c:v>-61</c:v>
                </c:pt>
                <c:pt idx="189">
                  <c:v>-62</c:v>
                </c:pt>
                <c:pt idx="190">
                  <c:v>-63</c:v>
                </c:pt>
                <c:pt idx="191">
                  <c:v>-64</c:v>
                </c:pt>
                <c:pt idx="192">
                  <c:v>-65</c:v>
                </c:pt>
                <c:pt idx="193">
                  <c:v>-66</c:v>
                </c:pt>
                <c:pt idx="194">
                  <c:v>-67</c:v>
                </c:pt>
                <c:pt idx="195">
                  <c:v>-68</c:v>
                </c:pt>
                <c:pt idx="196">
                  <c:v>-69</c:v>
                </c:pt>
                <c:pt idx="197">
                  <c:v>-70</c:v>
                </c:pt>
                <c:pt idx="198">
                  <c:v>-71</c:v>
                </c:pt>
                <c:pt idx="199">
                  <c:v>-72</c:v>
                </c:pt>
                <c:pt idx="200">
                  <c:v>-73</c:v>
                </c:pt>
                <c:pt idx="201">
                  <c:v>-74</c:v>
                </c:pt>
                <c:pt idx="202">
                  <c:v>-75</c:v>
                </c:pt>
                <c:pt idx="203">
                  <c:v>-76</c:v>
                </c:pt>
                <c:pt idx="204">
                  <c:v>-77</c:v>
                </c:pt>
                <c:pt idx="205">
                  <c:v>-78</c:v>
                </c:pt>
                <c:pt idx="206">
                  <c:v>-79</c:v>
                </c:pt>
                <c:pt idx="207">
                  <c:v>-80</c:v>
                </c:pt>
                <c:pt idx="208">
                  <c:v>-81</c:v>
                </c:pt>
                <c:pt idx="209">
                  <c:v>-82</c:v>
                </c:pt>
                <c:pt idx="210">
                  <c:v>-83</c:v>
                </c:pt>
                <c:pt idx="211">
                  <c:v>-84</c:v>
                </c:pt>
                <c:pt idx="212">
                  <c:v>-85</c:v>
                </c:pt>
                <c:pt idx="213">
                  <c:v>-86</c:v>
                </c:pt>
                <c:pt idx="214">
                  <c:v>-87</c:v>
                </c:pt>
                <c:pt idx="215">
                  <c:v>-88</c:v>
                </c:pt>
                <c:pt idx="216">
                  <c:v>-89</c:v>
                </c:pt>
                <c:pt idx="217">
                  <c:v>-90</c:v>
                </c:pt>
                <c:pt idx="218">
                  <c:v>-91</c:v>
                </c:pt>
                <c:pt idx="219">
                  <c:v>-92</c:v>
                </c:pt>
                <c:pt idx="220">
                  <c:v>-93</c:v>
                </c:pt>
                <c:pt idx="221">
                  <c:v>-94</c:v>
                </c:pt>
                <c:pt idx="222">
                  <c:v>-95</c:v>
                </c:pt>
                <c:pt idx="223">
                  <c:v>-96</c:v>
                </c:pt>
                <c:pt idx="224">
                  <c:v>-97</c:v>
                </c:pt>
                <c:pt idx="225">
                  <c:v>-98</c:v>
                </c:pt>
                <c:pt idx="226">
                  <c:v>-99</c:v>
                </c:pt>
                <c:pt idx="227">
                  <c:v>-100</c:v>
                </c:pt>
                <c:pt idx="228">
                  <c:v>-101</c:v>
                </c:pt>
                <c:pt idx="229">
                  <c:v>-102</c:v>
                </c:pt>
                <c:pt idx="230">
                  <c:v>-103</c:v>
                </c:pt>
                <c:pt idx="231">
                  <c:v>-104</c:v>
                </c:pt>
                <c:pt idx="232">
                  <c:v>-105</c:v>
                </c:pt>
                <c:pt idx="233">
                  <c:v>-106</c:v>
                </c:pt>
                <c:pt idx="234">
                  <c:v>-107</c:v>
                </c:pt>
                <c:pt idx="235">
                  <c:v>-108</c:v>
                </c:pt>
                <c:pt idx="236">
                  <c:v>-109</c:v>
                </c:pt>
                <c:pt idx="237">
                  <c:v>-110</c:v>
                </c:pt>
                <c:pt idx="238">
                  <c:v>-111</c:v>
                </c:pt>
                <c:pt idx="239">
                  <c:v>-112</c:v>
                </c:pt>
              </c:numCache>
            </c:numRef>
          </c:yVal>
          <c:smooth val="1"/>
        </c:ser>
        <c:axId val="49571691"/>
        <c:axId val="43492036"/>
      </c:scatterChart>
      <c:valAx>
        <c:axId val="4957169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Torque About Joint 3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2036"/>
        <c:crosses val="autoZero"/>
        <c:crossBetween val="midCat"/>
        <c:dispUnits/>
      </c:valAx>
      <c:valAx>
        <c:axId val="4349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Delta Strain Gauge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1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Torque Vs. Delta Strain Gauge values
Finger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'Strain Gauge Raw Data'!$L$5:$L$217</c:f>
              <c:numCache>
                <c:ptCount val="213"/>
                <c:pt idx="0">
                  <c:v>0</c:v>
                </c:pt>
                <c:pt idx="4">
                  <c:v>0.0019612</c:v>
                </c:pt>
                <c:pt idx="6">
                  <c:v>0</c:v>
                </c:pt>
                <c:pt idx="8">
                  <c:v>0.055403900000000006</c:v>
                </c:pt>
                <c:pt idx="14">
                  <c:v>0.06913230000000001</c:v>
                </c:pt>
                <c:pt idx="15">
                  <c:v>0.0701129</c:v>
                </c:pt>
                <c:pt idx="18">
                  <c:v>0.06815170000000001</c:v>
                </c:pt>
                <c:pt idx="19">
                  <c:v>0.1196332</c:v>
                </c:pt>
                <c:pt idx="20">
                  <c:v>0.10296300000000001</c:v>
                </c:pt>
                <c:pt idx="24">
                  <c:v>0.1564057</c:v>
                </c:pt>
                <c:pt idx="25">
                  <c:v>0.17405650000000003</c:v>
                </c:pt>
                <c:pt idx="26">
                  <c:v>0.10884660000000002</c:v>
                </c:pt>
                <c:pt idx="30">
                  <c:v>0.22995070000000004</c:v>
                </c:pt>
                <c:pt idx="33">
                  <c:v>0.2505433</c:v>
                </c:pt>
                <c:pt idx="34">
                  <c:v>0.259859</c:v>
                </c:pt>
                <c:pt idx="36">
                  <c:v>0.24122760000000004</c:v>
                </c:pt>
                <c:pt idx="39">
                  <c:v>0.21524170000000004</c:v>
                </c:pt>
                <c:pt idx="40">
                  <c:v>0.318695</c:v>
                </c:pt>
                <c:pt idx="41">
                  <c:v>0.24711120000000003</c:v>
                </c:pt>
                <c:pt idx="42">
                  <c:v>0.308889</c:v>
                </c:pt>
                <c:pt idx="43">
                  <c:v>0.21180960000000001</c:v>
                </c:pt>
                <c:pt idx="47">
                  <c:v>0.353016</c:v>
                </c:pt>
                <c:pt idx="49">
                  <c:v>0.27113590000000004</c:v>
                </c:pt>
                <c:pt idx="50">
                  <c:v>0.32899130000000004</c:v>
                </c:pt>
                <c:pt idx="52">
                  <c:v>0.39224000000000003</c:v>
                </c:pt>
                <c:pt idx="60">
                  <c:v>0.41136170000000005</c:v>
                </c:pt>
                <c:pt idx="62">
                  <c:v>0.35742870000000004</c:v>
                </c:pt>
                <c:pt idx="63">
                  <c:v>0.4849067</c:v>
                </c:pt>
                <c:pt idx="64">
                  <c:v>0.5211889000000001</c:v>
                </c:pt>
                <c:pt idx="65">
                  <c:v>0.35497720000000005</c:v>
                </c:pt>
                <c:pt idx="69">
                  <c:v>0.5501166000000001</c:v>
                </c:pt>
                <c:pt idx="71">
                  <c:v>0.5893406000000001</c:v>
                </c:pt>
                <c:pt idx="72">
                  <c:v>0.5138344</c:v>
                </c:pt>
                <c:pt idx="74">
                  <c:v>0.41969680000000004</c:v>
                </c:pt>
                <c:pt idx="75">
                  <c:v>0.6025787</c:v>
                </c:pt>
                <c:pt idx="78">
                  <c:v>0.6158168</c:v>
                </c:pt>
                <c:pt idx="79">
                  <c:v>0.49961570000000005</c:v>
                </c:pt>
                <c:pt idx="80">
                  <c:v>0.6045399000000001</c:v>
                </c:pt>
                <c:pt idx="81">
                  <c:v>0.6687692000000001</c:v>
                </c:pt>
                <c:pt idx="82">
                  <c:v>0.6677886000000001</c:v>
                </c:pt>
                <c:pt idx="83">
                  <c:v>0.7177992000000001</c:v>
                </c:pt>
                <c:pt idx="85">
                  <c:v>0.7187798000000001</c:v>
                </c:pt>
                <c:pt idx="86">
                  <c:v>0.7609456000000001</c:v>
                </c:pt>
                <c:pt idx="90">
                  <c:v>0.7055417</c:v>
                </c:pt>
                <c:pt idx="94">
                  <c:v>0.5927727</c:v>
                </c:pt>
                <c:pt idx="101">
                  <c:v>0.9595171000000001</c:v>
                </c:pt>
                <c:pt idx="102">
                  <c:v>0.9472596000000002</c:v>
                </c:pt>
                <c:pt idx="104">
                  <c:v>1.0340427</c:v>
                </c:pt>
                <c:pt idx="105">
                  <c:v>0.8874430000000001</c:v>
                </c:pt>
                <c:pt idx="107">
                  <c:v>0.750159</c:v>
                </c:pt>
                <c:pt idx="127">
                  <c:v>0</c:v>
                </c:pt>
                <c:pt idx="135">
                  <c:v>-0.018141100000000004</c:v>
                </c:pt>
                <c:pt idx="139">
                  <c:v>-0.03922400000000001</c:v>
                </c:pt>
                <c:pt idx="142">
                  <c:v>-0.041185200000000005</c:v>
                </c:pt>
                <c:pt idx="143">
                  <c:v>-0.0568748</c:v>
                </c:pt>
                <c:pt idx="144">
                  <c:v>-0.06815170000000001</c:v>
                </c:pt>
                <c:pt idx="145">
                  <c:v>-0.0696226</c:v>
                </c:pt>
                <c:pt idx="153">
                  <c:v>-0.0848219</c:v>
                </c:pt>
                <c:pt idx="156">
                  <c:v>-0.09806000000000001</c:v>
                </c:pt>
                <c:pt idx="157">
                  <c:v>-0.15346390000000001</c:v>
                </c:pt>
                <c:pt idx="159">
                  <c:v>-0.16719230000000002</c:v>
                </c:pt>
                <c:pt idx="160">
                  <c:v>-0.19464910000000002</c:v>
                </c:pt>
                <c:pt idx="162">
                  <c:v>-0.21131930000000004</c:v>
                </c:pt>
                <c:pt idx="164">
                  <c:v>-0.2510336</c:v>
                </c:pt>
                <c:pt idx="168">
                  <c:v>-0.31428230000000007</c:v>
                </c:pt>
                <c:pt idx="169">
                  <c:v>-0.31624350000000007</c:v>
                </c:pt>
                <c:pt idx="170">
                  <c:v>-0.2657426</c:v>
                </c:pt>
                <c:pt idx="171">
                  <c:v>-0.38488550000000005</c:v>
                </c:pt>
                <c:pt idx="172">
                  <c:v>-0.30349570000000003</c:v>
                </c:pt>
                <c:pt idx="173">
                  <c:v>-0.397143</c:v>
                </c:pt>
                <c:pt idx="174">
                  <c:v>-0.41038110000000005</c:v>
                </c:pt>
                <c:pt idx="175">
                  <c:v>-0.36184140000000004</c:v>
                </c:pt>
                <c:pt idx="176">
                  <c:v>-0.33438460000000003</c:v>
                </c:pt>
                <c:pt idx="177">
                  <c:v>-0.4059684</c:v>
                </c:pt>
                <c:pt idx="178">
                  <c:v>-0.47951340000000003</c:v>
                </c:pt>
                <c:pt idx="179">
                  <c:v>-0.48049400000000003</c:v>
                </c:pt>
                <c:pt idx="181">
                  <c:v>-0.4667656</c:v>
                </c:pt>
                <c:pt idx="182">
                  <c:v>-0.49569330000000006</c:v>
                </c:pt>
                <c:pt idx="184">
                  <c:v>-0.5697286</c:v>
                </c:pt>
                <c:pt idx="185">
                  <c:v>-0.5800249000000001</c:v>
                </c:pt>
                <c:pt idx="187">
                  <c:v>-0.6114041000000001</c:v>
                </c:pt>
                <c:pt idx="188">
                  <c:v>-0.5079508</c:v>
                </c:pt>
                <c:pt idx="189">
                  <c:v>-0.5707092</c:v>
                </c:pt>
                <c:pt idx="190">
                  <c:v>-0.6192489000000001</c:v>
                </c:pt>
                <c:pt idx="191">
                  <c:v>-0.6437639000000001</c:v>
                </c:pt>
                <c:pt idx="192">
                  <c:v>-0.6746528</c:v>
                </c:pt>
                <c:pt idx="196">
                  <c:v>-0.7732031</c:v>
                </c:pt>
                <c:pt idx="198">
                  <c:v>-0.7991890000000001</c:v>
                </c:pt>
                <c:pt idx="200">
                  <c:v>-0.8031114000000001</c:v>
                </c:pt>
                <c:pt idx="202">
                  <c:v>-0.8737146000000001</c:v>
                </c:pt>
                <c:pt idx="203">
                  <c:v>-0.9477499</c:v>
                </c:pt>
                <c:pt idx="204">
                  <c:v>-0.8879333000000001</c:v>
                </c:pt>
                <c:pt idx="205">
                  <c:v>-0.9202931000000002</c:v>
                </c:pt>
                <c:pt idx="212">
                  <c:v>-1.0060956</c:v>
                </c:pt>
              </c:numCache>
            </c:numRef>
          </c:xVal>
          <c:yVal>
            <c:numRef>
              <c:f>'Strain Gauge Raw Data'!$O$5:$O$217</c:f>
              <c:numCache>
                <c:ptCount val="2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7">
                  <c:v>0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-7</c:v>
                </c:pt>
                <c:pt idx="135">
                  <c:v>-8</c:v>
                </c:pt>
                <c:pt idx="136">
                  <c:v>-9</c:v>
                </c:pt>
                <c:pt idx="137">
                  <c:v>-10</c:v>
                </c:pt>
                <c:pt idx="138">
                  <c:v>-11</c:v>
                </c:pt>
                <c:pt idx="139">
                  <c:v>-12</c:v>
                </c:pt>
                <c:pt idx="140">
                  <c:v>-13</c:v>
                </c:pt>
                <c:pt idx="141">
                  <c:v>-14</c:v>
                </c:pt>
                <c:pt idx="142">
                  <c:v>-15</c:v>
                </c:pt>
                <c:pt idx="143">
                  <c:v>-16</c:v>
                </c:pt>
                <c:pt idx="144">
                  <c:v>-17</c:v>
                </c:pt>
                <c:pt idx="145">
                  <c:v>-18</c:v>
                </c:pt>
                <c:pt idx="146">
                  <c:v>-19</c:v>
                </c:pt>
                <c:pt idx="147">
                  <c:v>-20</c:v>
                </c:pt>
                <c:pt idx="148">
                  <c:v>-21</c:v>
                </c:pt>
                <c:pt idx="149">
                  <c:v>-22</c:v>
                </c:pt>
                <c:pt idx="150">
                  <c:v>-23</c:v>
                </c:pt>
                <c:pt idx="151">
                  <c:v>-24</c:v>
                </c:pt>
                <c:pt idx="152">
                  <c:v>-25</c:v>
                </c:pt>
                <c:pt idx="153">
                  <c:v>-26</c:v>
                </c:pt>
                <c:pt idx="154">
                  <c:v>-27</c:v>
                </c:pt>
                <c:pt idx="155">
                  <c:v>-28</c:v>
                </c:pt>
                <c:pt idx="156">
                  <c:v>-29</c:v>
                </c:pt>
                <c:pt idx="157">
                  <c:v>-30</c:v>
                </c:pt>
                <c:pt idx="158">
                  <c:v>-31</c:v>
                </c:pt>
                <c:pt idx="159">
                  <c:v>-32</c:v>
                </c:pt>
                <c:pt idx="160">
                  <c:v>-33</c:v>
                </c:pt>
                <c:pt idx="161">
                  <c:v>-34</c:v>
                </c:pt>
                <c:pt idx="162">
                  <c:v>-35</c:v>
                </c:pt>
                <c:pt idx="163">
                  <c:v>-36</c:v>
                </c:pt>
                <c:pt idx="164">
                  <c:v>-37</c:v>
                </c:pt>
                <c:pt idx="165">
                  <c:v>-38</c:v>
                </c:pt>
                <c:pt idx="166">
                  <c:v>-39</c:v>
                </c:pt>
                <c:pt idx="167">
                  <c:v>-40</c:v>
                </c:pt>
                <c:pt idx="168">
                  <c:v>-41</c:v>
                </c:pt>
                <c:pt idx="169">
                  <c:v>-42</c:v>
                </c:pt>
                <c:pt idx="170">
                  <c:v>-43</c:v>
                </c:pt>
                <c:pt idx="171">
                  <c:v>-44</c:v>
                </c:pt>
                <c:pt idx="172">
                  <c:v>-45</c:v>
                </c:pt>
                <c:pt idx="173">
                  <c:v>-46</c:v>
                </c:pt>
                <c:pt idx="174">
                  <c:v>-47</c:v>
                </c:pt>
                <c:pt idx="175">
                  <c:v>-48</c:v>
                </c:pt>
                <c:pt idx="176">
                  <c:v>-49</c:v>
                </c:pt>
                <c:pt idx="177">
                  <c:v>-50</c:v>
                </c:pt>
                <c:pt idx="178">
                  <c:v>-51</c:v>
                </c:pt>
                <c:pt idx="179">
                  <c:v>-52</c:v>
                </c:pt>
                <c:pt idx="180">
                  <c:v>-53</c:v>
                </c:pt>
                <c:pt idx="181">
                  <c:v>-54</c:v>
                </c:pt>
                <c:pt idx="182">
                  <c:v>-55</c:v>
                </c:pt>
                <c:pt idx="183">
                  <c:v>-56</c:v>
                </c:pt>
                <c:pt idx="184">
                  <c:v>-57</c:v>
                </c:pt>
                <c:pt idx="185">
                  <c:v>-58</c:v>
                </c:pt>
                <c:pt idx="186">
                  <c:v>-59</c:v>
                </c:pt>
                <c:pt idx="187">
                  <c:v>-60</c:v>
                </c:pt>
                <c:pt idx="188">
                  <c:v>-61</c:v>
                </c:pt>
                <c:pt idx="189">
                  <c:v>-62</c:v>
                </c:pt>
                <c:pt idx="190">
                  <c:v>-63</c:v>
                </c:pt>
                <c:pt idx="191">
                  <c:v>-64</c:v>
                </c:pt>
                <c:pt idx="192">
                  <c:v>-65</c:v>
                </c:pt>
                <c:pt idx="193">
                  <c:v>-66</c:v>
                </c:pt>
                <c:pt idx="194">
                  <c:v>-67</c:v>
                </c:pt>
                <c:pt idx="195">
                  <c:v>-68</c:v>
                </c:pt>
                <c:pt idx="196">
                  <c:v>-69</c:v>
                </c:pt>
                <c:pt idx="197">
                  <c:v>-70</c:v>
                </c:pt>
                <c:pt idx="198">
                  <c:v>-71</c:v>
                </c:pt>
                <c:pt idx="199">
                  <c:v>-72</c:v>
                </c:pt>
                <c:pt idx="200">
                  <c:v>-73</c:v>
                </c:pt>
                <c:pt idx="201">
                  <c:v>-74</c:v>
                </c:pt>
                <c:pt idx="202">
                  <c:v>-75</c:v>
                </c:pt>
                <c:pt idx="203">
                  <c:v>-76</c:v>
                </c:pt>
                <c:pt idx="204">
                  <c:v>-77</c:v>
                </c:pt>
                <c:pt idx="205">
                  <c:v>-78</c:v>
                </c:pt>
                <c:pt idx="206">
                  <c:v>-79</c:v>
                </c:pt>
                <c:pt idx="207">
                  <c:v>-80</c:v>
                </c:pt>
                <c:pt idx="208">
                  <c:v>-81</c:v>
                </c:pt>
                <c:pt idx="209">
                  <c:v>-82</c:v>
                </c:pt>
                <c:pt idx="210">
                  <c:v>-83</c:v>
                </c:pt>
                <c:pt idx="211">
                  <c:v>-84</c:v>
                </c:pt>
                <c:pt idx="212">
                  <c:v>-85</c:v>
                </c:pt>
              </c:numCache>
            </c:numRef>
          </c:yVal>
          <c:smooth val="0"/>
        </c:ser>
        <c:axId val="55884005"/>
        <c:axId val="33193998"/>
      </c:scatterChart>
      <c:valAx>
        <c:axId val="5588400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Torque About Joint 3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193998"/>
        <c:crosses val="autoZero"/>
        <c:crossBetween val="midCat"/>
        <c:dispUnits/>
      </c:valAx>
      <c:valAx>
        <c:axId val="33193998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Delta Strain Gauge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884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Torque Vs. Delta Strain Gauge values
Finger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'Strain Gauge Raw Data'!$F$5:$F$244</c:f>
              <c:numCache>
                <c:ptCount val="240"/>
                <c:pt idx="0">
                  <c:v>0</c:v>
                </c:pt>
                <c:pt idx="1">
                  <c:v>0.0299083</c:v>
                </c:pt>
                <c:pt idx="3">
                  <c:v>0.025985900000000003</c:v>
                </c:pt>
                <c:pt idx="6">
                  <c:v>0.03873370000000001</c:v>
                </c:pt>
                <c:pt idx="7">
                  <c:v>0.09511820000000001</c:v>
                </c:pt>
                <c:pt idx="13">
                  <c:v>0.1348325</c:v>
                </c:pt>
                <c:pt idx="14">
                  <c:v>0.13532280000000002</c:v>
                </c:pt>
                <c:pt idx="15">
                  <c:v>0.0573651</c:v>
                </c:pt>
                <c:pt idx="18">
                  <c:v>0.1686632</c:v>
                </c:pt>
                <c:pt idx="19">
                  <c:v>0.1691535</c:v>
                </c:pt>
                <c:pt idx="21">
                  <c:v>0.12355560000000002</c:v>
                </c:pt>
                <c:pt idx="22">
                  <c:v>0.1995521</c:v>
                </c:pt>
                <c:pt idx="23">
                  <c:v>0.13336160000000002</c:v>
                </c:pt>
                <c:pt idx="24">
                  <c:v>0.1985715</c:v>
                </c:pt>
                <c:pt idx="31">
                  <c:v>0.2672135</c:v>
                </c:pt>
                <c:pt idx="35">
                  <c:v>0.1980812</c:v>
                </c:pt>
                <c:pt idx="36">
                  <c:v>0.3093793</c:v>
                </c:pt>
                <c:pt idx="37">
                  <c:v>0.308889</c:v>
                </c:pt>
                <c:pt idx="38">
                  <c:v>0.1735662</c:v>
                </c:pt>
                <c:pt idx="40">
                  <c:v>0.3397779000000001</c:v>
                </c:pt>
                <c:pt idx="43">
                  <c:v>0.36184140000000004</c:v>
                </c:pt>
                <c:pt idx="44">
                  <c:v>0.38880790000000004</c:v>
                </c:pt>
                <c:pt idx="45">
                  <c:v>0.2441694</c:v>
                </c:pt>
                <c:pt idx="46">
                  <c:v>0.259859</c:v>
                </c:pt>
                <c:pt idx="49">
                  <c:v>0.4187162</c:v>
                </c:pt>
                <c:pt idx="51">
                  <c:v>0.4285222</c:v>
                </c:pt>
                <c:pt idx="52">
                  <c:v>0.2829031</c:v>
                </c:pt>
                <c:pt idx="53">
                  <c:v>0.47657160000000004</c:v>
                </c:pt>
                <c:pt idx="57">
                  <c:v>0.48882910000000007</c:v>
                </c:pt>
                <c:pt idx="59">
                  <c:v>0.34958390000000006</c:v>
                </c:pt>
                <c:pt idx="60">
                  <c:v>0.35595780000000005</c:v>
                </c:pt>
                <c:pt idx="61">
                  <c:v>0.5309949</c:v>
                </c:pt>
                <c:pt idx="62">
                  <c:v>0.5447233000000001</c:v>
                </c:pt>
                <c:pt idx="63">
                  <c:v>0.5550196000000001</c:v>
                </c:pt>
                <c:pt idx="64">
                  <c:v>0.37606010000000006</c:v>
                </c:pt>
                <c:pt idx="66">
                  <c:v>0.5971854000000001</c:v>
                </c:pt>
                <c:pt idx="68">
                  <c:v>0.6069914000000001</c:v>
                </c:pt>
                <c:pt idx="69">
                  <c:v>0.6118944000000001</c:v>
                </c:pt>
                <c:pt idx="74">
                  <c:v>0.6976969000000001</c:v>
                </c:pt>
                <c:pt idx="75">
                  <c:v>0.7079932000000001</c:v>
                </c:pt>
                <c:pt idx="78">
                  <c:v>0.5153053</c:v>
                </c:pt>
                <c:pt idx="79">
                  <c:v>0.5662965000000001</c:v>
                </c:pt>
                <c:pt idx="80">
                  <c:v>0.7795770000000001</c:v>
                </c:pt>
                <c:pt idx="82">
                  <c:v>0.8055629</c:v>
                </c:pt>
                <c:pt idx="83">
                  <c:v>0.6408221000000001</c:v>
                </c:pt>
                <c:pt idx="85">
                  <c:v>0.6408221000000001</c:v>
                </c:pt>
                <c:pt idx="86">
                  <c:v>0.6001272000000001</c:v>
                </c:pt>
                <c:pt idx="88">
                  <c:v>0.8418451000000001</c:v>
                </c:pt>
                <c:pt idx="92">
                  <c:v>0.6878909000000001</c:v>
                </c:pt>
                <c:pt idx="93">
                  <c:v>0.9614783000000001</c:v>
                </c:pt>
                <c:pt idx="99">
                  <c:v>0.7874218000000002</c:v>
                </c:pt>
                <c:pt idx="101">
                  <c:v>1.000212</c:v>
                </c:pt>
                <c:pt idx="140">
                  <c:v>-0.0289277</c:v>
                </c:pt>
                <c:pt idx="141">
                  <c:v>-0.013238100000000001</c:v>
                </c:pt>
                <c:pt idx="143">
                  <c:v>-0.0318695</c:v>
                </c:pt>
                <c:pt idx="145">
                  <c:v>-0.03579190000000001</c:v>
                </c:pt>
                <c:pt idx="146">
                  <c:v>-0.030888900000000004</c:v>
                </c:pt>
                <c:pt idx="147">
                  <c:v>-0.0348113</c:v>
                </c:pt>
                <c:pt idx="152">
                  <c:v>-0.05001060000000001</c:v>
                </c:pt>
                <c:pt idx="153">
                  <c:v>-0.052952400000000004</c:v>
                </c:pt>
                <c:pt idx="154">
                  <c:v>-0.0284374</c:v>
                </c:pt>
                <c:pt idx="155">
                  <c:v>-0.055894200000000005</c:v>
                </c:pt>
                <c:pt idx="157">
                  <c:v>-0.04020460000000001</c:v>
                </c:pt>
                <c:pt idx="158">
                  <c:v>-0.045107600000000005</c:v>
                </c:pt>
                <c:pt idx="159">
                  <c:v>-0.07256440000000002</c:v>
                </c:pt>
                <c:pt idx="161">
                  <c:v>-0.0465785</c:v>
                </c:pt>
                <c:pt idx="164">
                  <c:v>-0.056384500000000004</c:v>
                </c:pt>
                <c:pt idx="165">
                  <c:v>-0.10198240000000001</c:v>
                </c:pt>
                <c:pt idx="166">
                  <c:v>-0.10492420000000001</c:v>
                </c:pt>
                <c:pt idx="167">
                  <c:v>-0.06128750000000001</c:v>
                </c:pt>
                <c:pt idx="168">
                  <c:v>-0.117672</c:v>
                </c:pt>
                <c:pt idx="174">
                  <c:v>-0.14512880000000003</c:v>
                </c:pt>
                <c:pt idx="175">
                  <c:v>-0.14709000000000003</c:v>
                </c:pt>
                <c:pt idx="176">
                  <c:v>-0.15101240000000002</c:v>
                </c:pt>
                <c:pt idx="182">
                  <c:v>-0.15248330000000002</c:v>
                </c:pt>
                <c:pt idx="184">
                  <c:v>-0.17503710000000003</c:v>
                </c:pt>
                <c:pt idx="185">
                  <c:v>-0.18582370000000004</c:v>
                </c:pt>
                <c:pt idx="191">
                  <c:v>-0.2049454</c:v>
                </c:pt>
                <c:pt idx="192">
                  <c:v>-0.1755274</c:v>
                </c:pt>
                <c:pt idx="194">
                  <c:v>-0.21916410000000003</c:v>
                </c:pt>
                <c:pt idx="195">
                  <c:v>-0.22651860000000001</c:v>
                </c:pt>
                <c:pt idx="197">
                  <c:v>-0.15885720000000003</c:v>
                </c:pt>
                <c:pt idx="198">
                  <c:v>-0.1701341</c:v>
                </c:pt>
                <c:pt idx="199">
                  <c:v>-0.24858210000000003</c:v>
                </c:pt>
                <c:pt idx="200">
                  <c:v>-0.26672320000000005</c:v>
                </c:pt>
                <c:pt idx="201">
                  <c:v>-0.29663150000000005</c:v>
                </c:pt>
                <c:pt idx="202">
                  <c:v>-0.33193310000000004</c:v>
                </c:pt>
                <c:pt idx="203">
                  <c:v>-0.33389430000000003</c:v>
                </c:pt>
                <c:pt idx="204">
                  <c:v>-0.2593687</c:v>
                </c:pt>
                <c:pt idx="205">
                  <c:v>-0.34811300000000006</c:v>
                </c:pt>
              </c:numCache>
            </c:numRef>
          </c:xVal>
          <c:yVal>
            <c:numRef>
              <c:f>'Strain Gauge Raw Data'!$I$5:$I$244</c:f>
              <c:numCache>
                <c:ptCount val="2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7">
                  <c:v>0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-7</c:v>
                </c:pt>
                <c:pt idx="135">
                  <c:v>-8</c:v>
                </c:pt>
                <c:pt idx="136">
                  <c:v>-9</c:v>
                </c:pt>
                <c:pt idx="137">
                  <c:v>-10</c:v>
                </c:pt>
                <c:pt idx="138">
                  <c:v>-11</c:v>
                </c:pt>
                <c:pt idx="139">
                  <c:v>-12</c:v>
                </c:pt>
                <c:pt idx="140">
                  <c:v>-13</c:v>
                </c:pt>
                <c:pt idx="141">
                  <c:v>-14</c:v>
                </c:pt>
                <c:pt idx="142">
                  <c:v>-15</c:v>
                </c:pt>
                <c:pt idx="143">
                  <c:v>-16</c:v>
                </c:pt>
                <c:pt idx="144">
                  <c:v>-17</c:v>
                </c:pt>
                <c:pt idx="145">
                  <c:v>-18</c:v>
                </c:pt>
                <c:pt idx="146">
                  <c:v>-19</c:v>
                </c:pt>
                <c:pt idx="147">
                  <c:v>-20</c:v>
                </c:pt>
                <c:pt idx="148">
                  <c:v>-21</c:v>
                </c:pt>
                <c:pt idx="149">
                  <c:v>-22</c:v>
                </c:pt>
                <c:pt idx="150">
                  <c:v>-23</c:v>
                </c:pt>
                <c:pt idx="151">
                  <c:v>-24</c:v>
                </c:pt>
                <c:pt idx="152">
                  <c:v>-25</c:v>
                </c:pt>
                <c:pt idx="153">
                  <c:v>-26</c:v>
                </c:pt>
                <c:pt idx="154">
                  <c:v>-27</c:v>
                </c:pt>
                <c:pt idx="155">
                  <c:v>-28</c:v>
                </c:pt>
                <c:pt idx="156">
                  <c:v>-29</c:v>
                </c:pt>
                <c:pt idx="157">
                  <c:v>-30</c:v>
                </c:pt>
                <c:pt idx="158">
                  <c:v>-31</c:v>
                </c:pt>
                <c:pt idx="159">
                  <c:v>-32</c:v>
                </c:pt>
                <c:pt idx="160">
                  <c:v>-33</c:v>
                </c:pt>
                <c:pt idx="161">
                  <c:v>-34</c:v>
                </c:pt>
                <c:pt idx="162">
                  <c:v>-35</c:v>
                </c:pt>
                <c:pt idx="163">
                  <c:v>-36</c:v>
                </c:pt>
                <c:pt idx="164">
                  <c:v>-37</c:v>
                </c:pt>
                <c:pt idx="165">
                  <c:v>-38</c:v>
                </c:pt>
                <c:pt idx="166">
                  <c:v>-39</c:v>
                </c:pt>
                <c:pt idx="167">
                  <c:v>-40</c:v>
                </c:pt>
                <c:pt idx="168">
                  <c:v>-41</c:v>
                </c:pt>
                <c:pt idx="169">
                  <c:v>-42</c:v>
                </c:pt>
                <c:pt idx="170">
                  <c:v>-43</c:v>
                </c:pt>
                <c:pt idx="171">
                  <c:v>-44</c:v>
                </c:pt>
                <c:pt idx="172">
                  <c:v>-45</c:v>
                </c:pt>
                <c:pt idx="173">
                  <c:v>-46</c:v>
                </c:pt>
                <c:pt idx="174">
                  <c:v>-47</c:v>
                </c:pt>
                <c:pt idx="175">
                  <c:v>-48</c:v>
                </c:pt>
                <c:pt idx="176">
                  <c:v>-49</c:v>
                </c:pt>
                <c:pt idx="177">
                  <c:v>-50</c:v>
                </c:pt>
                <c:pt idx="178">
                  <c:v>-51</c:v>
                </c:pt>
                <c:pt idx="179">
                  <c:v>-52</c:v>
                </c:pt>
                <c:pt idx="180">
                  <c:v>-53</c:v>
                </c:pt>
                <c:pt idx="181">
                  <c:v>-54</c:v>
                </c:pt>
                <c:pt idx="182">
                  <c:v>-55</c:v>
                </c:pt>
                <c:pt idx="183">
                  <c:v>-56</c:v>
                </c:pt>
                <c:pt idx="184">
                  <c:v>-57</c:v>
                </c:pt>
                <c:pt idx="185">
                  <c:v>-58</c:v>
                </c:pt>
                <c:pt idx="186">
                  <c:v>-59</c:v>
                </c:pt>
                <c:pt idx="187">
                  <c:v>-60</c:v>
                </c:pt>
                <c:pt idx="188">
                  <c:v>-61</c:v>
                </c:pt>
                <c:pt idx="189">
                  <c:v>-62</c:v>
                </c:pt>
                <c:pt idx="190">
                  <c:v>-63</c:v>
                </c:pt>
                <c:pt idx="191">
                  <c:v>-64</c:v>
                </c:pt>
                <c:pt idx="192">
                  <c:v>-65</c:v>
                </c:pt>
                <c:pt idx="193">
                  <c:v>-66</c:v>
                </c:pt>
                <c:pt idx="194">
                  <c:v>-67</c:v>
                </c:pt>
                <c:pt idx="195">
                  <c:v>-68</c:v>
                </c:pt>
                <c:pt idx="196">
                  <c:v>-69</c:v>
                </c:pt>
                <c:pt idx="197">
                  <c:v>-70</c:v>
                </c:pt>
                <c:pt idx="198">
                  <c:v>-71</c:v>
                </c:pt>
                <c:pt idx="199">
                  <c:v>-72</c:v>
                </c:pt>
                <c:pt idx="200">
                  <c:v>-73</c:v>
                </c:pt>
                <c:pt idx="201">
                  <c:v>-74</c:v>
                </c:pt>
                <c:pt idx="202">
                  <c:v>-75</c:v>
                </c:pt>
                <c:pt idx="203">
                  <c:v>-76</c:v>
                </c:pt>
                <c:pt idx="204">
                  <c:v>-77</c:v>
                </c:pt>
                <c:pt idx="205">
                  <c:v>-78</c:v>
                </c:pt>
                <c:pt idx="206">
                  <c:v>-79</c:v>
                </c:pt>
                <c:pt idx="207">
                  <c:v>-80</c:v>
                </c:pt>
                <c:pt idx="208">
                  <c:v>-81</c:v>
                </c:pt>
                <c:pt idx="209">
                  <c:v>-82</c:v>
                </c:pt>
                <c:pt idx="210">
                  <c:v>-83</c:v>
                </c:pt>
                <c:pt idx="211">
                  <c:v>-84</c:v>
                </c:pt>
                <c:pt idx="212">
                  <c:v>-85</c:v>
                </c:pt>
                <c:pt idx="213">
                  <c:v>-86</c:v>
                </c:pt>
                <c:pt idx="214">
                  <c:v>-87</c:v>
                </c:pt>
                <c:pt idx="215">
                  <c:v>-88</c:v>
                </c:pt>
                <c:pt idx="216">
                  <c:v>-89</c:v>
                </c:pt>
                <c:pt idx="217">
                  <c:v>-90</c:v>
                </c:pt>
                <c:pt idx="218">
                  <c:v>-91</c:v>
                </c:pt>
                <c:pt idx="219">
                  <c:v>-92</c:v>
                </c:pt>
                <c:pt idx="220">
                  <c:v>-93</c:v>
                </c:pt>
                <c:pt idx="221">
                  <c:v>-94</c:v>
                </c:pt>
                <c:pt idx="222">
                  <c:v>-95</c:v>
                </c:pt>
                <c:pt idx="223">
                  <c:v>-96</c:v>
                </c:pt>
                <c:pt idx="224">
                  <c:v>-97</c:v>
                </c:pt>
                <c:pt idx="225">
                  <c:v>-98</c:v>
                </c:pt>
                <c:pt idx="226">
                  <c:v>-99</c:v>
                </c:pt>
                <c:pt idx="227">
                  <c:v>-100</c:v>
                </c:pt>
                <c:pt idx="228">
                  <c:v>-101</c:v>
                </c:pt>
                <c:pt idx="229">
                  <c:v>-102</c:v>
                </c:pt>
                <c:pt idx="230">
                  <c:v>-103</c:v>
                </c:pt>
                <c:pt idx="231">
                  <c:v>-104</c:v>
                </c:pt>
                <c:pt idx="232">
                  <c:v>-105</c:v>
                </c:pt>
                <c:pt idx="233">
                  <c:v>-106</c:v>
                </c:pt>
                <c:pt idx="234">
                  <c:v>-107</c:v>
                </c:pt>
                <c:pt idx="235">
                  <c:v>-108</c:v>
                </c:pt>
                <c:pt idx="236">
                  <c:v>-109</c:v>
                </c:pt>
                <c:pt idx="237">
                  <c:v>-110</c:v>
                </c:pt>
                <c:pt idx="238">
                  <c:v>-111</c:v>
                </c:pt>
                <c:pt idx="239">
                  <c:v>-112</c:v>
                </c:pt>
              </c:numCache>
            </c:numRef>
          </c:yVal>
          <c:smooth val="1"/>
        </c:ser>
        <c:axId val="30310527"/>
        <c:axId val="4359288"/>
      </c:scatterChart>
      <c:valAx>
        <c:axId val="3031052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About Joint 3 (N-m)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288"/>
        <c:crosses val="autoZero"/>
        <c:crossBetween val="midCat"/>
        <c:dispUnits/>
      </c:valAx>
      <c:valAx>
        <c:axId val="4359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Strain gauge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0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Chart 1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15325"/>
    <xdr:graphicFrame>
      <xdr:nvGraphicFramePr>
        <xdr:cNvPr id="1" name="Shape 1025"/>
        <xdr:cNvGraphicFramePr/>
      </xdr:nvGraphicFramePr>
      <xdr:xfrm>
        <a:off x="0" y="0"/>
        <a:ext cx="120110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zoomScale="70" zoomScaleNormal="70" workbookViewId="0" topLeftCell="A1">
      <selection activeCell="Q69" sqref="Q69"/>
    </sheetView>
  </sheetViews>
  <sheetFormatPr defaultColWidth="9.140625" defaultRowHeight="12.75"/>
  <cols>
    <col min="3" max="5" width="9.140625" style="5" customWidth="1"/>
    <col min="6" max="6" width="9.140625" style="1" customWidth="1"/>
    <col min="8" max="12" width="9.140625" style="5" customWidth="1"/>
    <col min="14" max="14" width="9.28125" style="5" customWidth="1"/>
    <col min="15" max="15" width="9.140625" style="5" customWidth="1"/>
  </cols>
  <sheetData>
    <row r="1" spans="1:13" ht="12.75">
      <c r="A1" s="5" t="s">
        <v>0</v>
      </c>
      <c r="B1" s="5"/>
      <c r="D1" s="5" t="s">
        <v>5</v>
      </c>
      <c r="G1" s="5"/>
      <c r="M1" s="5"/>
    </row>
    <row r="2" spans="1:14" ht="12.75">
      <c r="A2" s="2"/>
      <c r="B2" s="2"/>
      <c r="C2" s="2"/>
      <c r="D2" s="2" t="s">
        <v>6</v>
      </c>
      <c r="E2" s="2"/>
      <c r="F2" s="3"/>
      <c r="G2" s="2"/>
      <c r="H2" s="2"/>
      <c r="I2" s="2"/>
      <c r="J2" s="2"/>
      <c r="K2" s="2"/>
      <c r="L2" s="2"/>
      <c r="M2" s="2"/>
      <c r="N2" s="2"/>
    </row>
    <row r="3" spans="2:13" ht="12.75">
      <c r="B3" t="s">
        <v>1</v>
      </c>
      <c r="C3" s="4"/>
      <c r="D3" s="4"/>
      <c r="G3" t="s">
        <v>2</v>
      </c>
      <c r="M3" t="s">
        <v>3</v>
      </c>
    </row>
    <row r="4" spans="1:15" s="2" customFormat="1" ht="12.75">
      <c r="A4" s="2" t="s">
        <v>9</v>
      </c>
      <c r="B4" s="2" t="s">
        <v>8</v>
      </c>
      <c r="C4" s="2" t="s">
        <v>4</v>
      </c>
      <c r="D4" s="2" t="s">
        <v>7</v>
      </c>
      <c r="F4" s="3" t="s">
        <v>9</v>
      </c>
      <c r="G4" s="2" t="s">
        <v>8</v>
      </c>
      <c r="H4" s="2" t="s">
        <v>4</v>
      </c>
      <c r="I4" s="2" t="s">
        <v>7</v>
      </c>
      <c r="L4" s="2" t="s">
        <v>9</v>
      </c>
      <c r="M4" s="2" t="s">
        <v>8</v>
      </c>
      <c r="N4" s="2" t="s">
        <v>4</v>
      </c>
      <c r="O4" s="2" t="s">
        <v>7</v>
      </c>
    </row>
    <row r="5" spans="1:15" s="4" customFormat="1" ht="12.75">
      <c r="A5" s="4">
        <f>B5*0.009806*0.05</f>
        <v>0</v>
      </c>
      <c r="B5" s="4">
        <v>0</v>
      </c>
      <c r="C5" s="4">
        <v>120</v>
      </c>
      <c r="D5" s="4">
        <f>C5-C$5</f>
        <v>0</v>
      </c>
      <c r="F5" s="4">
        <f>G5*0.009806*0.05</f>
        <v>0</v>
      </c>
      <c r="G5" s="4">
        <v>0</v>
      </c>
      <c r="H5" s="4">
        <v>126</v>
      </c>
      <c r="I5" s="4">
        <f>H5-$H$5</f>
        <v>0</v>
      </c>
      <c r="L5" s="4">
        <f>M5*0.009806*0.05</f>
        <v>0</v>
      </c>
      <c r="M5" s="4">
        <v>0</v>
      </c>
      <c r="N5" s="4">
        <v>126</v>
      </c>
      <c r="O5" s="4">
        <f>N5-N$5</f>
        <v>0</v>
      </c>
    </row>
    <row r="6" spans="1:15" ht="12.75">
      <c r="A6" s="4">
        <f>B6*0.009806*0.05</f>
        <v>0.013238100000000001</v>
      </c>
      <c r="B6" s="6">
        <v>27</v>
      </c>
      <c r="C6" s="5">
        <f>C5+1</f>
        <v>121</v>
      </c>
      <c r="D6" s="5">
        <f aca="true" t="shared" si="0" ref="D6:D69">C6-C$5</f>
        <v>1</v>
      </c>
      <c r="F6" s="4">
        <f>G6*0.009806*0.05</f>
        <v>0.0299083</v>
      </c>
      <c r="G6" s="7">
        <v>61</v>
      </c>
      <c r="H6" s="5">
        <f>H5+1</f>
        <v>127</v>
      </c>
      <c r="I6" s="5">
        <f aca="true" t="shared" si="1" ref="I6:I69">H6-$H$5</f>
        <v>1</v>
      </c>
      <c r="N6" s="5">
        <f>N5+1</f>
        <v>127</v>
      </c>
      <c r="O6" s="5">
        <f aca="true" t="shared" si="2" ref="O6:O69">N6-N$5</f>
        <v>1</v>
      </c>
    </row>
    <row r="7" spans="1:15" ht="12.75">
      <c r="A7" s="4">
        <f>B7*0.009806*0.05</f>
        <v>0.0161799</v>
      </c>
      <c r="B7" s="6">
        <v>33</v>
      </c>
      <c r="C7" s="5">
        <f aca="true" t="shared" si="3" ref="C7:C70">C6+1</f>
        <v>122</v>
      </c>
      <c r="D7" s="5">
        <f t="shared" si="0"/>
        <v>2</v>
      </c>
      <c r="G7" s="5"/>
      <c r="H7" s="5">
        <f aca="true" t="shared" si="4" ref="H7:H70">H6+1</f>
        <v>128</v>
      </c>
      <c r="I7" s="5">
        <f t="shared" si="1"/>
        <v>2</v>
      </c>
      <c r="N7" s="5">
        <f aca="true" t="shared" si="5" ref="N7:N70">N6+1</f>
        <v>128</v>
      </c>
      <c r="O7" s="5">
        <f t="shared" si="2"/>
        <v>2</v>
      </c>
    </row>
    <row r="8" spans="1:15" ht="12.75">
      <c r="C8" s="5">
        <f t="shared" si="3"/>
        <v>123</v>
      </c>
      <c r="D8" s="5">
        <f t="shared" si="0"/>
        <v>3</v>
      </c>
      <c r="F8" s="4">
        <f>G8*0.009806*0.05</f>
        <v>0.025985900000000003</v>
      </c>
      <c r="G8" s="7">
        <v>53</v>
      </c>
      <c r="H8" s="5">
        <f t="shared" si="4"/>
        <v>129</v>
      </c>
      <c r="I8" s="5">
        <f t="shared" si="1"/>
        <v>3</v>
      </c>
      <c r="N8" s="5">
        <f t="shared" si="5"/>
        <v>129</v>
      </c>
      <c r="O8" s="5">
        <f t="shared" si="2"/>
        <v>3</v>
      </c>
    </row>
    <row r="9" spans="1:15" ht="12.75">
      <c r="A9" s="4">
        <f>B9*0.009806*0.05</f>
        <v>0.044127</v>
      </c>
      <c r="B9">
        <v>90</v>
      </c>
      <c r="C9" s="5">
        <f t="shared" si="3"/>
        <v>124</v>
      </c>
      <c r="D9" s="5">
        <f t="shared" si="0"/>
        <v>4</v>
      </c>
      <c r="G9" s="5"/>
      <c r="H9" s="5">
        <f t="shared" si="4"/>
        <v>130</v>
      </c>
      <c r="I9" s="5">
        <f t="shared" si="1"/>
        <v>4</v>
      </c>
      <c r="L9" s="4">
        <f>M9*0.009806*0.05</f>
        <v>0.0019612</v>
      </c>
      <c r="M9" s="6">
        <v>4</v>
      </c>
      <c r="N9" s="5">
        <f t="shared" si="5"/>
        <v>130</v>
      </c>
      <c r="O9" s="5">
        <f t="shared" si="2"/>
        <v>4</v>
      </c>
    </row>
    <row r="10" spans="1:15" ht="12.75">
      <c r="C10" s="5">
        <f t="shared" si="3"/>
        <v>125</v>
      </c>
      <c r="D10" s="5">
        <f t="shared" si="0"/>
        <v>5</v>
      </c>
      <c r="G10" s="5"/>
      <c r="H10" s="5">
        <f t="shared" si="4"/>
        <v>131</v>
      </c>
      <c r="I10" s="5">
        <f t="shared" si="1"/>
        <v>5</v>
      </c>
      <c r="M10">
        <v>44</v>
      </c>
      <c r="N10" s="5">
        <f t="shared" si="5"/>
        <v>131</v>
      </c>
      <c r="O10" s="5">
        <f t="shared" si="2"/>
        <v>5</v>
      </c>
    </row>
    <row r="11" spans="1:15" ht="12.75">
      <c r="C11" s="5">
        <f t="shared" si="3"/>
        <v>126</v>
      </c>
      <c r="D11" s="5">
        <f t="shared" si="0"/>
        <v>6</v>
      </c>
      <c r="F11" s="4">
        <f>G11*0.009806*0.05</f>
        <v>0.03873370000000001</v>
      </c>
      <c r="G11" s="7">
        <v>79</v>
      </c>
      <c r="H11" s="5">
        <f t="shared" si="4"/>
        <v>132</v>
      </c>
      <c r="I11" s="5">
        <f t="shared" si="1"/>
        <v>6</v>
      </c>
      <c r="L11" s="4">
        <f>M11*0.009806*0.05</f>
        <v>0</v>
      </c>
      <c r="N11" s="5">
        <f t="shared" si="5"/>
        <v>132</v>
      </c>
      <c r="O11" s="5">
        <f t="shared" si="2"/>
        <v>6</v>
      </c>
    </row>
    <row r="12" spans="1:15" ht="12.75">
      <c r="C12" s="5">
        <f t="shared" si="3"/>
        <v>127</v>
      </c>
      <c r="D12" s="5">
        <f t="shared" si="0"/>
        <v>7</v>
      </c>
      <c r="F12" s="4">
        <f>G12*0.009806*0.05</f>
        <v>0.09511820000000001</v>
      </c>
      <c r="G12" s="5">
        <v>194</v>
      </c>
      <c r="H12" s="5">
        <f t="shared" si="4"/>
        <v>133</v>
      </c>
      <c r="I12" s="5">
        <f t="shared" si="1"/>
        <v>7</v>
      </c>
      <c r="N12" s="5">
        <f t="shared" si="5"/>
        <v>133</v>
      </c>
      <c r="O12" s="5">
        <f t="shared" si="2"/>
        <v>7</v>
      </c>
    </row>
    <row r="13" spans="1:15" ht="12.75">
      <c r="C13" s="5">
        <f t="shared" si="3"/>
        <v>128</v>
      </c>
      <c r="D13" s="5">
        <f t="shared" si="0"/>
        <v>8</v>
      </c>
      <c r="G13" s="5"/>
      <c r="H13" s="5">
        <f t="shared" si="4"/>
        <v>134</v>
      </c>
      <c r="I13" s="5">
        <f t="shared" si="1"/>
        <v>8</v>
      </c>
      <c r="L13" s="4">
        <f>M13*0.009806*0.05</f>
        <v>0.055403900000000006</v>
      </c>
      <c r="M13">
        <v>113</v>
      </c>
      <c r="N13" s="5">
        <f t="shared" si="5"/>
        <v>134</v>
      </c>
      <c r="O13" s="5">
        <f t="shared" si="2"/>
        <v>8</v>
      </c>
    </row>
    <row r="14" spans="1:15" ht="12.75">
      <c r="C14" s="5">
        <f t="shared" si="3"/>
        <v>129</v>
      </c>
      <c r="D14" s="5">
        <f t="shared" si="0"/>
        <v>9</v>
      </c>
      <c r="G14" s="5"/>
      <c r="H14" s="5">
        <f t="shared" si="4"/>
        <v>135</v>
      </c>
      <c r="I14" s="5">
        <f t="shared" si="1"/>
        <v>9</v>
      </c>
      <c r="N14" s="5">
        <f t="shared" si="5"/>
        <v>135</v>
      </c>
      <c r="O14" s="5">
        <f t="shared" si="2"/>
        <v>9</v>
      </c>
    </row>
    <row r="15" spans="1:15" ht="12.75">
      <c r="A15" s="4">
        <f>B15*0.009806*0.05</f>
        <v>0.045597900000000004</v>
      </c>
      <c r="B15" s="6">
        <v>93</v>
      </c>
      <c r="C15" s="5">
        <f t="shared" si="3"/>
        <v>130</v>
      </c>
      <c r="D15" s="5">
        <f t="shared" si="0"/>
        <v>10</v>
      </c>
      <c r="G15" s="5"/>
      <c r="H15" s="5">
        <f t="shared" si="4"/>
        <v>136</v>
      </c>
      <c r="I15" s="5">
        <f t="shared" si="1"/>
        <v>10</v>
      </c>
      <c r="N15" s="5">
        <f t="shared" si="5"/>
        <v>136</v>
      </c>
      <c r="O15" s="5">
        <f t="shared" si="2"/>
        <v>10</v>
      </c>
    </row>
    <row r="16" spans="1:15" ht="12.75">
      <c r="C16" s="5">
        <f t="shared" si="3"/>
        <v>131</v>
      </c>
      <c r="D16" s="5">
        <f t="shared" si="0"/>
        <v>11</v>
      </c>
      <c r="G16" s="5"/>
      <c r="H16" s="5">
        <f t="shared" si="4"/>
        <v>137</v>
      </c>
      <c r="I16" s="5">
        <f t="shared" si="1"/>
        <v>11</v>
      </c>
      <c r="N16" s="5">
        <f t="shared" si="5"/>
        <v>137</v>
      </c>
      <c r="O16" s="5">
        <f t="shared" si="2"/>
        <v>11</v>
      </c>
    </row>
    <row r="17" spans="1:15" ht="12.75">
      <c r="C17" s="5">
        <f t="shared" si="3"/>
        <v>132</v>
      </c>
      <c r="D17" s="5">
        <f t="shared" si="0"/>
        <v>12</v>
      </c>
      <c r="G17" s="5"/>
      <c r="H17" s="5">
        <f t="shared" si="4"/>
        <v>138</v>
      </c>
      <c r="I17" s="5">
        <f t="shared" si="1"/>
        <v>12</v>
      </c>
      <c r="N17" s="5">
        <f t="shared" si="5"/>
        <v>138</v>
      </c>
      <c r="O17" s="5">
        <f t="shared" si="2"/>
        <v>12</v>
      </c>
    </row>
    <row r="18" spans="1:15" ht="12.75">
      <c r="C18" s="5">
        <f t="shared" si="3"/>
        <v>133</v>
      </c>
      <c r="D18" s="5">
        <f t="shared" si="0"/>
        <v>13</v>
      </c>
      <c r="F18" s="4">
        <f>G18*0.009806*0.05</f>
        <v>0.1348325</v>
      </c>
      <c r="G18" s="5">
        <v>275</v>
      </c>
      <c r="H18" s="5">
        <f t="shared" si="4"/>
        <v>139</v>
      </c>
      <c r="I18" s="5">
        <f t="shared" si="1"/>
        <v>13</v>
      </c>
      <c r="N18" s="5">
        <f t="shared" si="5"/>
        <v>139</v>
      </c>
      <c r="O18" s="5">
        <f t="shared" si="2"/>
        <v>13</v>
      </c>
    </row>
    <row r="19" spans="1:15" ht="12.75">
      <c r="A19" s="4">
        <f>B19*0.009806*0.05</f>
        <v>0.06177780000000001</v>
      </c>
      <c r="B19" s="6">
        <v>126</v>
      </c>
      <c r="C19" s="5">
        <f t="shared" si="3"/>
        <v>134</v>
      </c>
      <c r="D19" s="5">
        <f t="shared" si="0"/>
        <v>14</v>
      </c>
      <c r="F19" s="4">
        <f>G19*0.009806*0.05</f>
        <v>0.13532280000000002</v>
      </c>
      <c r="G19" s="5">
        <v>276</v>
      </c>
      <c r="H19" s="5">
        <f t="shared" si="4"/>
        <v>140</v>
      </c>
      <c r="I19" s="5">
        <f t="shared" si="1"/>
        <v>14</v>
      </c>
      <c r="L19" s="4">
        <f>M19*0.009806*0.05</f>
        <v>0.06913230000000001</v>
      </c>
      <c r="M19">
        <v>141</v>
      </c>
      <c r="N19" s="5">
        <f t="shared" si="5"/>
        <v>140</v>
      </c>
      <c r="O19" s="5">
        <f t="shared" si="2"/>
        <v>14</v>
      </c>
    </row>
    <row r="20" spans="1:15" ht="12.75">
      <c r="C20" s="5">
        <f t="shared" si="3"/>
        <v>135</v>
      </c>
      <c r="D20" s="5">
        <f t="shared" si="0"/>
        <v>15</v>
      </c>
      <c r="F20" s="4">
        <f>G20*0.009806*0.05</f>
        <v>0.0573651</v>
      </c>
      <c r="G20" s="7">
        <v>117</v>
      </c>
      <c r="H20" s="5">
        <f t="shared" si="4"/>
        <v>141</v>
      </c>
      <c r="I20" s="5">
        <f t="shared" si="1"/>
        <v>15</v>
      </c>
      <c r="L20" s="4">
        <f>M20*0.009806*0.05</f>
        <v>0.0701129</v>
      </c>
      <c r="M20" s="6">
        <v>143</v>
      </c>
      <c r="N20" s="5">
        <f t="shared" si="5"/>
        <v>141</v>
      </c>
      <c r="O20" s="5">
        <f t="shared" si="2"/>
        <v>15</v>
      </c>
    </row>
    <row r="21" spans="1:15" ht="12.75">
      <c r="A21" s="4">
        <f>B21*0.009806*0.05</f>
        <v>0.10933690000000001</v>
      </c>
      <c r="B21">
        <v>223</v>
      </c>
      <c r="C21" s="5">
        <f t="shared" si="3"/>
        <v>136</v>
      </c>
      <c r="D21" s="5">
        <f t="shared" si="0"/>
        <v>16</v>
      </c>
      <c r="G21" s="5"/>
      <c r="H21" s="5">
        <f t="shared" si="4"/>
        <v>142</v>
      </c>
      <c r="I21" s="5">
        <f t="shared" si="1"/>
        <v>16</v>
      </c>
      <c r="N21" s="5">
        <f t="shared" si="5"/>
        <v>142</v>
      </c>
      <c r="O21" s="5">
        <f t="shared" si="2"/>
        <v>16</v>
      </c>
    </row>
    <row r="22" spans="1:15" ht="12.75">
      <c r="C22" s="5">
        <f t="shared" si="3"/>
        <v>137</v>
      </c>
      <c r="D22" s="5">
        <f t="shared" si="0"/>
        <v>17</v>
      </c>
      <c r="G22" s="5"/>
      <c r="H22" s="5">
        <f t="shared" si="4"/>
        <v>143</v>
      </c>
      <c r="I22" s="5">
        <f t="shared" si="1"/>
        <v>17</v>
      </c>
      <c r="N22" s="5">
        <f t="shared" si="5"/>
        <v>143</v>
      </c>
      <c r="O22" s="5">
        <f t="shared" si="2"/>
        <v>17</v>
      </c>
    </row>
    <row r="23" spans="1:15" ht="12.75">
      <c r="A23" s="4">
        <f>B23*0.009806*0.05</f>
        <v>0.1309101</v>
      </c>
      <c r="B23">
        <v>267</v>
      </c>
      <c r="C23" s="5">
        <f t="shared" si="3"/>
        <v>138</v>
      </c>
      <c r="D23" s="5">
        <f t="shared" si="0"/>
        <v>18</v>
      </c>
      <c r="F23" s="4">
        <f>G23*0.009806*0.05</f>
        <v>0.1686632</v>
      </c>
      <c r="G23" s="5">
        <v>344</v>
      </c>
      <c r="H23" s="5">
        <f t="shared" si="4"/>
        <v>144</v>
      </c>
      <c r="I23" s="5">
        <f t="shared" si="1"/>
        <v>18</v>
      </c>
      <c r="L23" s="4">
        <f>M23*0.009806*0.05</f>
        <v>0.06815170000000001</v>
      </c>
      <c r="M23" s="6">
        <v>139</v>
      </c>
      <c r="N23" s="5">
        <f t="shared" si="5"/>
        <v>144</v>
      </c>
      <c r="O23" s="5">
        <f t="shared" si="2"/>
        <v>18</v>
      </c>
    </row>
    <row r="24" spans="1:15" ht="12.75">
      <c r="A24" s="4">
        <f>B24*0.009806*0.05</f>
        <v>0.08188010000000001</v>
      </c>
      <c r="B24" s="6">
        <v>167</v>
      </c>
      <c r="C24" s="5">
        <f t="shared" si="3"/>
        <v>139</v>
      </c>
      <c r="D24" s="5">
        <f t="shared" si="0"/>
        <v>19</v>
      </c>
      <c r="F24" s="4">
        <f>G24*0.009806*0.05</f>
        <v>0.1691535</v>
      </c>
      <c r="G24" s="5">
        <v>345</v>
      </c>
      <c r="H24" s="5">
        <f t="shared" si="4"/>
        <v>145</v>
      </c>
      <c r="I24" s="5">
        <f t="shared" si="1"/>
        <v>19</v>
      </c>
      <c r="L24" s="4">
        <f>M24*0.009806*0.05</f>
        <v>0.1196332</v>
      </c>
      <c r="M24" s="6">
        <v>244</v>
      </c>
      <c r="N24" s="5">
        <f t="shared" si="5"/>
        <v>145</v>
      </c>
      <c r="O24" s="5">
        <f t="shared" si="2"/>
        <v>19</v>
      </c>
    </row>
    <row r="25" spans="1:15" ht="12.75">
      <c r="A25" s="4">
        <f>B25*0.009806*0.05</f>
        <v>0.13434220000000002</v>
      </c>
      <c r="B25">
        <v>274</v>
      </c>
      <c r="C25" s="5">
        <f t="shared" si="3"/>
        <v>140</v>
      </c>
      <c r="D25" s="5">
        <f t="shared" si="0"/>
        <v>20</v>
      </c>
      <c r="G25" s="5"/>
      <c r="H25" s="5">
        <f t="shared" si="4"/>
        <v>146</v>
      </c>
      <c r="I25" s="5">
        <f t="shared" si="1"/>
        <v>20</v>
      </c>
      <c r="L25" s="4">
        <f>M25*0.009806*0.05</f>
        <v>0.10296300000000001</v>
      </c>
      <c r="M25" s="6">
        <v>210</v>
      </c>
      <c r="N25" s="5">
        <f t="shared" si="5"/>
        <v>146</v>
      </c>
      <c r="O25" s="5">
        <f t="shared" si="2"/>
        <v>20</v>
      </c>
    </row>
    <row r="26" spans="1:15" ht="12.75">
      <c r="C26" s="5">
        <f t="shared" si="3"/>
        <v>141</v>
      </c>
      <c r="D26" s="5">
        <f t="shared" si="0"/>
        <v>21</v>
      </c>
      <c r="F26" s="4">
        <f>G26*0.009806*0.05</f>
        <v>0.12355560000000002</v>
      </c>
      <c r="G26" s="7">
        <v>252</v>
      </c>
      <c r="H26" s="5">
        <f t="shared" si="4"/>
        <v>147</v>
      </c>
      <c r="I26" s="5">
        <f t="shared" si="1"/>
        <v>21</v>
      </c>
      <c r="N26" s="5">
        <f t="shared" si="5"/>
        <v>147</v>
      </c>
      <c r="O26" s="5">
        <f t="shared" si="2"/>
        <v>21</v>
      </c>
    </row>
    <row r="27" spans="1:15" ht="12.75">
      <c r="C27" s="5">
        <f t="shared" si="3"/>
        <v>142</v>
      </c>
      <c r="D27" s="5">
        <f t="shared" si="0"/>
        <v>22</v>
      </c>
      <c r="F27" s="4">
        <f>G27*0.009806*0.05</f>
        <v>0.1995521</v>
      </c>
      <c r="G27" s="5">
        <v>407</v>
      </c>
      <c r="H27" s="5">
        <f t="shared" si="4"/>
        <v>148</v>
      </c>
      <c r="I27" s="5">
        <f t="shared" si="1"/>
        <v>22</v>
      </c>
      <c r="N27" s="5">
        <f t="shared" si="5"/>
        <v>148</v>
      </c>
      <c r="O27" s="5">
        <f t="shared" si="2"/>
        <v>22</v>
      </c>
    </row>
    <row r="28" spans="1:15" ht="12.75">
      <c r="C28" s="5">
        <f t="shared" si="3"/>
        <v>143</v>
      </c>
      <c r="D28" s="5">
        <f t="shared" si="0"/>
        <v>23</v>
      </c>
      <c r="F28" s="4">
        <f>G28*0.009806*0.05</f>
        <v>0.13336160000000002</v>
      </c>
      <c r="G28" s="7">
        <v>272</v>
      </c>
      <c r="H28" s="5">
        <f t="shared" si="4"/>
        <v>149</v>
      </c>
      <c r="I28" s="5">
        <f t="shared" si="1"/>
        <v>23</v>
      </c>
      <c r="N28" s="5">
        <f t="shared" si="5"/>
        <v>149</v>
      </c>
      <c r="O28" s="5">
        <f t="shared" si="2"/>
        <v>23</v>
      </c>
    </row>
    <row r="29" spans="1:15" ht="12.75">
      <c r="C29" s="5">
        <f t="shared" si="3"/>
        <v>144</v>
      </c>
      <c r="D29" s="5">
        <f t="shared" si="0"/>
        <v>24</v>
      </c>
      <c r="F29" s="4">
        <f>G29*0.009806*0.05</f>
        <v>0.1985715</v>
      </c>
      <c r="G29" s="5">
        <v>405</v>
      </c>
      <c r="H29" s="5">
        <f t="shared" si="4"/>
        <v>150</v>
      </c>
      <c r="I29" s="5">
        <f t="shared" si="1"/>
        <v>24</v>
      </c>
      <c r="L29" s="4">
        <f>M29*0.009806*0.05</f>
        <v>0.1564057</v>
      </c>
      <c r="M29">
        <v>319</v>
      </c>
      <c r="N29" s="5">
        <f t="shared" si="5"/>
        <v>150</v>
      </c>
      <c r="O29" s="5">
        <f t="shared" si="2"/>
        <v>24</v>
      </c>
    </row>
    <row r="30" spans="1:15" ht="12.75">
      <c r="A30" s="4">
        <f>B30*0.009806*0.05</f>
        <v>0.17503710000000003</v>
      </c>
      <c r="B30">
        <v>357</v>
      </c>
      <c r="C30" s="5">
        <f t="shared" si="3"/>
        <v>145</v>
      </c>
      <c r="D30" s="5">
        <f t="shared" si="0"/>
        <v>25</v>
      </c>
      <c r="G30" s="5"/>
      <c r="H30" s="5">
        <f t="shared" si="4"/>
        <v>151</v>
      </c>
      <c r="I30" s="5">
        <f t="shared" si="1"/>
        <v>25</v>
      </c>
      <c r="L30" s="4">
        <f>M30*0.009806*0.05</f>
        <v>0.17405650000000003</v>
      </c>
      <c r="M30">
        <v>355</v>
      </c>
      <c r="N30" s="5">
        <f t="shared" si="5"/>
        <v>151</v>
      </c>
      <c r="O30" s="5">
        <f t="shared" si="2"/>
        <v>25</v>
      </c>
    </row>
    <row r="31" spans="1:15" ht="12.75">
      <c r="C31" s="5">
        <f t="shared" si="3"/>
        <v>146</v>
      </c>
      <c r="D31" s="5">
        <f t="shared" si="0"/>
        <v>26</v>
      </c>
      <c r="G31" s="5"/>
      <c r="H31" s="5">
        <f t="shared" si="4"/>
        <v>152</v>
      </c>
      <c r="I31" s="5">
        <f t="shared" si="1"/>
        <v>26</v>
      </c>
      <c r="L31" s="4">
        <f>M31*0.009806*0.05</f>
        <v>0.10884660000000002</v>
      </c>
      <c r="M31" s="6">
        <v>222</v>
      </c>
      <c r="N31" s="5">
        <f t="shared" si="5"/>
        <v>152</v>
      </c>
      <c r="O31" s="5">
        <f t="shared" si="2"/>
        <v>26</v>
      </c>
    </row>
    <row r="32" spans="1:15" ht="12.75">
      <c r="A32" s="4">
        <f>B32*0.009806*0.05</f>
        <v>0.11227870000000001</v>
      </c>
      <c r="B32" s="6">
        <v>229</v>
      </c>
      <c r="C32" s="5">
        <f t="shared" si="3"/>
        <v>147</v>
      </c>
      <c r="D32" s="5">
        <f t="shared" si="0"/>
        <v>27</v>
      </c>
      <c r="G32" s="5"/>
      <c r="H32" s="5">
        <f t="shared" si="4"/>
        <v>153</v>
      </c>
      <c r="I32" s="5">
        <f t="shared" si="1"/>
        <v>27</v>
      </c>
      <c r="N32" s="5">
        <f t="shared" si="5"/>
        <v>153</v>
      </c>
      <c r="O32" s="5">
        <f t="shared" si="2"/>
        <v>27</v>
      </c>
    </row>
    <row r="33" spans="1:15" ht="12.75">
      <c r="A33" s="4">
        <f>B33*0.009806*0.05</f>
        <v>0.1882752</v>
      </c>
      <c r="B33">
        <v>384</v>
      </c>
      <c r="C33" s="5">
        <f t="shared" si="3"/>
        <v>148</v>
      </c>
      <c r="D33" s="5">
        <f t="shared" si="0"/>
        <v>28</v>
      </c>
      <c r="G33" s="5"/>
      <c r="H33" s="5">
        <f t="shared" si="4"/>
        <v>154</v>
      </c>
      <c r="I33" s="5">
        <f t="shared" si="1"/>
        <v>28</v>
      </c>
      <c r="N33" s="5">
        <f t="shared" si="5"/>
        <v>154</v>
      </c>
      <c r="O33" s="5">
        <f t="shared" si="2"/>
        <v>28</v>
      </c>
    </row>
    <row r="34" spans="1:15" ht="12.75">
      <c r="C34" s="5">
        <f t="shared" si="3"/>
        <v>149</v>
      </c>
      <c r="D34" s="5">
        <f t="shared" si="0"/>
        <v>29</v>
      </c>
      <c r="G34" s="5"/>
      <c r="H34" s="5">
        <f t="shared" si="4"/>
        <v>155</v>
      </c>
      <c r="I34" s="5">
        <f t="shared" si="1"/>
        <v>29</v>
      </c>
      <c r="N34" s="5">
        <f t="shared" si="5"/>
        <v>155</v>
      </c>
      <c r="O34" s="5">
        <f t="shared" si="2"/>
        <v>29</v>
      </c>
    </row>
    <row r="35" spans="1:15" ht="12.75">
      <c r="C35" s="5">
        <f t="shared" si="3"/>
        <v>150</v>
      </c>
      <c r="D35" s="5">
        <f t="shared" si="0"/>
        <v>30</v>
      </c>
      <c r="G35" s="5"/>
      <c r="H35" s="5">
        <f t="shared" si="4"/>
        <v>156</v>
      </c>
      <c r="I35" s="5">
        <f t="shared" si="1"/>
        <v>30</v>
      </c>
      <c r="L35" s="4">
        <f>M35*0.009806*0.05</f>
        <v>0.22995070000000004</v>
      </c>
      <c r="M35">
        <v>469</v>
      </c>
      <c r="N35" s="5">
        <f t="shared" si="5"/>
        <v>156</v>
      </c>
      <c r="O35" s="5">
        <f t="shared" si="2"/>
        <v>30</v>
      </c>
    </row>
    <row r="36" spans="1:15" ht="12.75">
      <c r="C36" s="5">
        <f t="shared" si="3"/>
        <v>151</v>
      </c>
      <c r="D36" s="5">
        <f t="shared" si="0"/>
        <v>31</v>
      </c>
      <c r="F36" s="4">
        <f>G36*0.009806*0.05</f>
        <v>0.2672135</v>
      </c>
      <c r="G36" s="5">
        <v>545</v>
      </c>
      <c r="H36" s="5">
        <f t="shared" si="4"/>
        <v>157</v>
      </c>
      <c r="I36" s="5">
        <f t="shared" si="1"/>
        <v>31</v>
      </c>
      <c r="N36" s="5">
        <f t="shared" si="5"/>
        <v>157</v>
      </c>
      <c r="O36" s="5">
        <f t="shared" si="2"/>
        <v>31</v>
      </c>
    </row>
    <row r="37" spans="1:15" ht="12.75">
      <c r="A37" s="4">
        <f>B37*0.009806*0.05</f>
        <v>0.13777430000000002</v>
      </c>
      <c r="B37" s="6">
        <v>281</v>
      </c>
      <c r="C37" s="5">
        <f t="shared" si="3"/>
        <v>152</v>
      </c>
      <c r="D37" s="5">
        <f t="shared" si="0"/>
        <v>32</v>
      </c>
      <c r="G37" s="5"/>
      <c r="H37" s="5">
        <f t="shared" si="4"/>
        <v>158</v>
      </c>
      <c r="I37" s="5">
        <f t="shared" si="1"/>
        <v>32</v>
      </c>
      <c r="N37" s="5">
        <f t="shared" si="5"/>
        <v>158</v>
      </c>
      <c r="O37" s="5">
        <f t="shared" si="2"/>
        <v>32</v>
      </c>
    </row>
    <row r="38" spans="1:15" ht="12.75">
      <c r="A38" s="4">
        <f>B38*0.009806*0.05</f>
        <v>0.22063500000000003</v>
      </c>
      <c r="B38">
        <v>450</v>
      </c>
      <c r="C38" s="5">
        <f t="shared" si="3"/>
        <v>153</v>
      </c>
      <c r="D38" s="5">
        <f t="shared" si="0"/>
        <v>33</v>
      </c>
      <c r="G38" s="5"/>
      <c r="H38" s="5">
        <f t="shared" si="4"/>
        <v>159</v>
      </c>
      <c r="I38" s="5">
        <f t="shared" si="1"/>
        <v>33</v>
      </c>
      <c r="L38" s="4">
        <f>M38*0.009806*0.05</f>
        <v>0.2505433</v>
      </c>
      <c r="M38">
        <v>511</v>
      </c>
      <c r="N38" s="5">
        <f t="shared" si="5"/>
        <v>159</v>
      </c>
      <c r="O38" s="5">
        <f t="shared" si="2"/>
        <v>33</v>
      </c>
    </row>
    <row r="39" spans="1:15" ht="12.75">
      <c r="C39" s="5">
        <f t="shared" si="3"/>
        <v>154</v>
      </c>
      <c r="D39" s="5">
        <f t="shared" si="0"/>
        <v>34</v>
      </c>
      <c r="G39" s="5"/>
      <c r="H39" s="5">
        <f t="shared" si="4"/>
        <v>160</v>
      </c>
      <c r="I39" s="5">
        <f t="shared" si="1"/>
        <v>34</v>
      </c>
      <c r="L39" s="4">
        <f>M39*0.009806*0.05</f>
        <v>0.259859</v>
      </c>
      <c r="M39">
        <v>530</v>
      </c>
      <c r="N39" s="5">
        <f t="shared" si="5"/>
        <v>160</v>
      </c>
      <c r="O39" s="5">
        <f t="shared" si="2"/>
        <v>34</v>
      </c>
    </row>
    <row r="40" spans="1:15" ht="12.75">
      <c r="C40" s="5">
        <f t="shared" si="3"/>
        <v>155</v>
      </c>
      <c r="D40" s="5">
        <f t="shared" si="0"/>
        <v>35</v>
      </c>
      <c r="F40" s="4">
        <f>G40*0.009806*0.05</f>
        <v>0.1980812</v>
      </c>
      <c r="G40" s="7">
        <v>404</v>
      </c>
      <c r="H40" s="5">
        <f t="shared" si="4"/>
        <v>161</v>
      </c>
      <c r="I40" s="5">
        <f t="shared" si="1"/>
        <v>35</v>
      </c>
      <c r="N40" s="5">
        <f t="shared" si="5"/>
        <v>161</v>
      </c>
      <c r="O40" s="5">
        <f t="shared" si="2"/>
        <v>35</v>
      </c>
    </row>
    <row r="41" spans="1:15" ht="12.75">
      <c r="C41" s="5">
        <f t="shared" si="3"/>
        <v>156</v>
      </c>
      <c r="D41" s="5">
        <f t="shared" si="0"/>
        <v>36</v>
      </c>
      <c r="F41" s="4">
        <f>G41*0.009806*0.05</f>
        <v>0.3093793</v>
      </c>
      <c r="G41" s="5">
        <v>631</v>
      </c>
      <c r="H41" s="5">
        <f t="shared" si="4"/>
        <v>162</v>
      </c>
      <c r="I41" s="5">
        <f t="shared" si="1"/>
        <v>36</v>
      </c>
      <c r="L41" s="4">
        <f>M41*0.009806*0.05</f>
        <v>0.24122760000000004</v>
      </c>
      <c r="M41">
        <v>492</v>
      </c>
      <c r="N41" s="5">
        <f t="shared" si="5"/>
        <v>162</v>
      </c>
      <c r="O41" s="5">
        <f t="shared" si="2"/>
        <v>36</v>
      </c>
    </row>
    <row r="42" spans="1:15" ht="12.75">
      <c r="A42" s="4">
        <f>B42*0.009806*0.05</f>
        <v>0.24564030000000003</v>
      </c>
      <c r="B42">
        <v>501</v>
      </c>
      <c r="C42" s="5">
        <f t="shared" si="3"/>
        <v>157</v>
      </c>
      <c r="D42" s="5">
        <f t="shared" si="0"/>
        <v>37</v>
      </c>
      <c r="F42" s="4">
        <f>G42*0.009806*0.05</f>
        <v>0.308889</v>
      </c>
      <c r="G42" s="5">
        <v>630</v>
      </c>
      <c r="H42" s="5">
        <f t="shared" si="4"/>
        <v>163</v>
      </c>
      <c r="I42" s="5">
        <f t="shared" si="1"/>
        <v>37</v>
      </c>
      <c r="N42" s="5">
        <f t="shared" si="5"/>
        <v>163</v>
      </c>
      <c r="O42" s="5">
        <f t="shared" si="2"/>
        <v>37</v>
      </c>
    </row>
    <row r="43" spans="1:15" ht="12.75">
      <c r="A43" s="4">
        <f>B43*0.009806*0.05</f>
        <v>0.16670200000000002</v>
      </c>
      <c r="B43" s="6">
        <v>340</v>
      </c>
      <c r="C43" s="5">
        <f t="shared" si="3"/>
        <v>158</v>
      </c>
      <c r="D43" s="5">
        <f t="shared" si="0"/>
        <v>38</v>
      </c>
      <c r="F43" s="4">
        <f>G43*0.009806*0.05</f>
        <v>0.1735662</v>
      </c>
      <c r="G43" s="7">
        <v>354</v>
      </c>
      <c r="H43" s="5">
        <f t="shared" si="4"/>
        <v>164</v>
      </c>
      <c r="I43" s="5">
        <f t="shared" si="1"/>
        <v>38</v>
      </c>
      <c r="N43" s="5">
        <f t="shared" si="5"/>
        <v>164</v>
      </c>
      <c r="O43" s="5">
        <f t="shared" si="2"/>
        <v>38</v>
      </c>
    </row>
    <row r="44" spans="1:15" ht="12.75">
      <c r="C44" s="5">
        <f t="shared" si="3"/>
        <v>159</v>
      </c>
      <c r="D44" s="5">
        <f t="shared" si="0"/>
        <v>39</v>
      </c>
      <c r="G44" s="5"/>
      <c r="H44" s="5">
        <f t="shared" si="4"/>
        <v>165</v>
      </c>
      <c r="I44" s="5">
        <f t="shared" si="1"/>
        <v>39</v>
      </c>
      <c r="L44" s="4">
        <f>M44*0.009806*0.05</f>
        <v>0.21524170000000004</v>
      </c>
      <c r="M44" s="6">
        <v>439</v>
      </c>
      <c r="N44" s="5">
        <f t="shared" si="5"/>
        <v>165</v>
      </c>
      <c r="O44" s="5">
        <f t="shared" si="2"/>
        <v>39</v>
      </c>
    </row>
    <row r="45" spans="1:15" ht="12.75">
      <c r="C45" s="5">
        <f t="shared" si="3"/>
        <v>160</v>
      </c>
      <c r="D45" s="5">
        <f t="shared" si="0"/>
        <v>40</v>
      </c>
      <c r="F45" s="4">
        <f>G45*0.009806*0.05</f>
        <v>0.3397779000000001</v>
      </c>
      <c r="G45" s="5">
        <v>693</v>
      </c>
      <c r="H45" s="5">
        <f t="shared" si="4"/>
        <v>166</v>
      </c>
      <c r="I45" s="5">
        <f t="shared" si="1"/>
        <v>40</v>
      </c>
      <c r="L45" s="4">
        <f>M45*0.009806*0.05</f>
        <v>0.318695</v>
      </c>
      <c r="M45">
        <v>650</v>
      </c>
      <c r="N45" s="5">
        <f t="shared" si="5"/>
        <v>166</v>
      </c>
      <c r="O45" s="5">
        <f t="shared" si="2"/>
        <v>40</v>
      </c>
    </row>
    <row r="46" spans="1:15" ht="12.75">
      <c r="C46" s="5">
        <f t="shared" si="3"/>
        <v>161</v>
      </c>
      <c r="D46" s="5">
        <f t="shared" si="0"/>
        <v>41</v>
      </c>
      <c r="G46" s="5"/>
      <c r="H46" s="5">
        <f t="shared" si="4"/>
        <v>167</v>
      </c>
      <c r="I46" s="5">
        <f t="shared" si="1"/>
        <v>41</v>
      </c>
      <c r="L46" s="4">
        <f>M46*0.009806*0.05</f>
        <v>0.24711120000000003</v>
      </c>
      <c r="M46">
        <v>504</v>
      </c>
      <c r="N46" s="5">
        <f t="shared" si="5"/>
        <v>167</v>
      </c>
      <c r="O46" s="5">
        <f t="shared" si="2"/>
        <v>41</v>
      </c>
    </row>
    <row r="47" spans="1:15" ht="12.75">
      <c r="C47" s="5">
        <f t="shared" si="3"/>
        <v>162</v>
      </c>
      <c r="D47" s="5">
        <f t="shared" si="0"/>
        <v>42</v>
      </c>
      <c r="G47" s="5"/>
      <c r="H47" s="5">
        <f t="shared" si="4"/>
        <v>168</v>
      </c>
      <c r="I47" s="5">
        <f t="shared" si="1"/>
        <v>42</v>
      </c>
      <c r="L47" s="4">
        <f>M47*0.009806*0.05</f>
        <v>0.308889</v>
      </c>
      <c r="M47">
        <v>630</v>
      </c>
      <c r="N47" s="5">
        <f t="shared" si="5"/>
        <v>168</v>
      </c>
      <c r="O47" s="5">
        <f t="shared" si="2"/>
        <v>42</v>
      </c>
    </row>
    <row r="48" spans="1:15" ht="12.75">
      <c r="C48" s="5">
        <f t="shared" si="3"/>
        <v>163</v>
      </c>
      <c r="D48" s="5">
        <f t="shared" si="0"/>
        <v>43</v>
      </c>
      <c r="F48" s="4">
        <f>G48*0.009806*0.05</f>
        <v>0.36184140000000004</v>
      </c>
      <c r="G48" s="5">
        <v>738</v>
      </c>
      <c r="H48" s="5">
        <f t="shared" si="4"/>
        <v>169</v>
      </c>
      <c r="I48" s="5">
        <f t="shared" si="1"/>
        <v>43</v>
      </c>
      <c r="L48" s="4">
        <f>M48*0.009806*0.05</f>
        <v>0.21180960000000001</v>
      </c>
      <c r="M48" s="6">
        <v>432</v>
      </c>
      <c r="N48" s="5">
        <f t="shared" si="5"/>
        <v>169</v>
      </c>
      <c r="O48" s="5">
        <f t="shared" si="2"/>
        <v>43</v>
      </c>
    </row>
    <row r="49" spans="1:15" ht="12.75">
      <c r="A49" s="4">
        <f>B49*0.009806*0.05</f>
        <v>0.28633520000000007</v>
      </c>
      <c r="B49">
        <v>584</v>
      </c>
      <c r="C49" s="5">
        <f t="shared" si="3"/>
        <v>164</v>
      </c>
      <c r="D49" s="5">
        <f t="shared" si="0"/>
        <v>44</v>
      </c>
      <c r="F49" s="4">
        <f>G49*0.009806*0.05</f>
        <v>0.38880790000000004</v>
      </c>
      <c r="G49" s="5">
        <v>793</v>
      </c>
      <c r="H49" s="5">
        <f t="shared" si="4"/>
        <v>170</v>
      </c>
      <c r="I49" s="5">
        <f t="shared" si="1"/>
        <v>44</v>
      </c>
      <c r="N49" s="5">
        <f t="shared" si="5"/>
        <v>170</v>
      </c>
      <c r="O49" s="5">
        <f t="shared" si="2"/>
        <v>44</v>
      </c>
    </row>
    <row r="50" spans="1:15" ht="12.75">
      <c r="A50" s="4">
        <f>B50*0.009806*0.05</f>
        <v>0.21180960000000001</v>
      </c>
      <c r="B50" s="6">
        <v>432</v>
      </c>
      <c r="C50" s="5">
        <f t="shared" si="3"/>
        <v>165</v>
      </c>
      <c r="D50" s="5">
        <f t="shared" si="0"/>
        <v>45</v>
      </c>
      <c r="F50" s="4">
        <f>G50*0.009806*0.05</f>
        <v>0.2441694</v>
      </c>
      <c r="G50" s="7">
        <v>498</v>
      </c>
      <c r="H50" s="5">
        <f t="shared" si="4"/>
        <v>171</v>
      </c>
      <c r="I50" s="5">
        <f t="shared" si="1"/>
        <v>45</v>
      </c>
      <c r="N50" s="5">
        <f t="shared" si="5"/>
        <v>171</v>
      </c>
      <c r="O50" s="5">
        <f t="shared" si="2"/>
        <v>45</v>
      </c>
    </row>
    <row r="51" spans="1:15" ht="12.75">
      <c r="A51" s="4">
        <f>B51*0.009806*0.05</f>
        <v>0.3103599</v>
      </c>
      <c r="B51">
        <v>633</v>
      </c>
      <c r="C51" s="5">
        <f t="shared" si="3"/>
        <v>166</v>
      </c>
      <c r="D51" s="5">
        <f t="shared" si="0"/>
        <v>46</v>
      </c>
      <c r="F51" s="4">
        <f>G51*0.009806*0.05</f>
        <v>0.259859</v>
      </c>
      <c r="G51" s="7">
        <v>530</v>
      </c>
      <c r="H51" s="5">
        <f t="shared" si="4"/>
        <v>172</v>
      </c>
      <c r="I51" s="5">
        <f t="shared" si="1"/>
        <v>46</v>
      </c>
      <c r="N51" s="5">
        <f t="shared" si="5"/>
        <v>172</v>
      </c>
      <c r="O51" s="5">
        <f t="shared" si="2"/>
        <v>46</v>
      </c>
    </row>
    <row r="52" spans="1:15" ht="12.75">
      <c r="A52" s="4"/>
      <c r="B52">
        <v>634</v>
      </c>
      <c r="C52" s="5">
        <f t="shared" si="3"/>
        <v>167</v>
      </c>
      <c r="D52" s="5">
        <f t="shared" si="0"/>
        <v>47</v>
      </c>
      <c r="G52" s="5"/>
      <c r="H52" s="5">
        <f t="shared" si="4"/>
        <v>173</v>
      </c>
      <c r="I52" s="5">
        <f t="shared" si="1"/>
        <v>47</v>
      </c>
      <c r="L52" s="4">
        <f>M52*0.009806*0.05</f>
        <v>0.353016</v>
      </c>
      <c r="M52">
        <v>720</v>
      </c>
      <c r="N52" s="5">
        <f t="shared" si="5"/>
        <v>173</v>
      </c>
      <c r="O52" s="5">
        <f t="shared" si="2"/>
        <v>47</v>
      </c>
    </row>
    <row r="53" spans="1:15" ht="12.75">
      <c r="C53" s="5">
        <f t="shared" si="3"/>
        <v>168</v>
      </c>
      <c r="D53" s="5">
        <f t="shared" si="0"/>
        <v>48</v>
      </c>
      <c r="G53" s="5"/>
      <c r="H53" s="5">
        <f t="shared" si="4"/>
        <v>174</v>
      </c>
      <c r="I53" s="5">
        <f t="shared" si="1"/>
        <v>48</v>
      </c>
      <c r="N53" s="5">
        <f t="shared" si="5"/>
        <v>174</v>
      </c>
      <c r="O53" s="5">
        <f t="shared" si="2"/>
        <v>48</v>
      </c>
    </row>
    <row r="54" spans="1:15" ht="12.75">
      <c r="C54" s="5">
        <f t="shared" si="3"/>
        <v>169</v>
      </c>
      <c r="D54" s="5">
        <f t="shared" si="0"/>
        <v>49</v>
      </c>
      <c r="F54" s="4">
        <f>G54*0.009806*0.05</f>
        <v>0.4187162</v>
      </c>
      <c r="G54" s="5">
        <v>854</v>
      </c>
      <c r="H54" s="5">
        <f t="shared" si="4"/>
        <v>175</v>
      </c>
      <c r="I54" s="5">
        <f t="shared" si="1"/>
        <v>49</v>
      </c>
      <c r="L54" s="4">
        <f>M54*0.009806*0.05</f>
        <v>0.27113590000000004</v>
      </c>
      <c r="M54" s="6">
        <v>553</v>
      </c>
      <c r="N54" s="5">
        <f t="shared" si="5"/>
        <v>175</v>
      </c>
      <c r="O54" s="5">
        <f t="shared" si="2"/>
        <v>49</v>
      </c>
    </row>
    <row r="55" spans="1:15" ht="12.75">
      <c r="A55" s="4">
        <f>B55*0.009806*0.05</f>
        <v>0.35350630000000005</v>
      </c>
      <c r="B55">
        <v>721</v>
      </c>
      <c r="C55" s="5">
        <f t="shared" si="3"/>
        <v>170</v>
      </c>
      <c r="D55" s="5">
        <f t="shared" si="0"/>
        <v>50</v>
      </c>
      <c r="G55" s="5"/>
      <c r="H55" s="5">
        <f t="shared" si="4"/>
        <v>176</v>
      </c>
      <c r="I55" s="5">
        <f t="shared" si="1"/>
        <v>50</v>
      </c>
      <c r="L55" s="4">
        <f>M55*0.009806*0.05</f>
        <v>0.32899130000000004</v>
      </c>
      <c r="M55">
        <v>671</v>
      </c>
      <c r="N55" s="5">
        <f t="shared" si="5"/>
        <v>176</v>
      </c>
      <c r="O55" s="5">
        <f t="shared" si="2"/>
        <v>50</v>
      </c>
    </row>
    <row r="56" spans="1:15" ht="12.75">
      <c r="A56" s="4">
        <f>B56*0.009806*0.05</f>
        <v>0.235344</v>
      </c>
      <c r="B56" s="6">
        <v>480</v>
      </c>
      <c r="C56" s="5">
        <f t="shared" si="3"/>
        <v>171</v>
      </c>
      <c r="D56" s="5">
        <f t="shared" si="0"/>
        <v>51</v>
      </c>
      <c r="F56" s="4">
        <f>G56*0.009806*0.05</f>
        <v>0.4285222</v>
      </c>
      <c r="G56" s="5">
        <v>874</v>
      </c>
      <c r="H56" s="5">
        <f t="shared" si="4"/>
        <v>177</v>
      </c>
      <c r="I56" s="5">
        <f t="shared" si="1"/>
        <v>51</v>
      </c>
      <c r="N56" s="5">
        <f t="shared" si="5"/>
        <v>177</v>
      </c>
      <c r="O56" s="5">
        <f t="shared" si="2"/>
        <v>51</v>
      </c>
    </row>
    <row r="57" spans="1:15" ht="12.75">
      <c r="C57" s="5">
        <f t="shared" si="3"/>
        <v>172</v>
      </c>
      <c r="D57" s="5">
        <f t="shared" si="0"/>
        <v>52</v>
      </c>
      <c r="F57" s="4">
        <f>G57*0.009806*0.05</f>
        <v>0.2829031</v>
      </c>
      <c r="G57" s="7">
        <v>577</v>
      </c>
      <c r="H57" s="5">
        <f t="shared" si="4"/>
        <v>178</v>
      </c>
      <c r="I57" s="5">
        <f t="shared" si="1"/>
        <v>52</v>
      </c>
      <c r="L57" s="4">
        <f>M57*0.009806*0.05</f>
        <v>0.39224000000000003</v>
      </c>
      <c r="M57">
        <v>800</v>
      </c>
      <c r="N57" s="5">
        <f t="shared" si="5"/>
        <v>178</v>
      </c>
      <c r="O57" s="5">
        <f t="shared" si="2"/>
        <v>52</v>
      </c>
    </row>
    <row r="58" spans="1:15" ht="12.75">
      <c r="C58" s="5">
        <f t="shared" si="3"/>
        <v>173</v>
      </c>
      <c r="D58" s="5">
        <f t="shared" si="0"/>
        <v>53</v>
      </c>
      <c r="F58" s="4">
        <f>G58*0.009806*0.05</f>
        <v>0.47657160000000004</v>
      </c>
      <c r="G58" s="5">
        <v>972</v>
      </c>
      <c r="H58" s="5">
        <f t="shared" si="4"/>
        <v>179</v>
      </c>
      <c r="I58" s="5">
        <f t="shared" si="1"/>
        <v>53</v>
      </c>
      <c r="N58" s="5">
        <f t="shared" si="5"/>
        <v>179</v>
      </c>
      <c r="O58" s="5">
        <f t="shared" si="2"/>
        <v>53</v>
      </c>
    </row>
    <row r="59" spans="1:15" ht="12.75">
      <c r="A59" s="4">
        <f>B59*0.009806*0.05</f>
        <v>0.36478320000000003</v>
      </c>
      <c r="B59">
        <v>744</v>
      </c>
      <c r="C59" s="5">
        <f t="shared" si="3"/>
        <v>174</v>
      </c>
      <c r="D59" s="5">
        <f t="shared" si="0"/>
        <v>54</v>
      </c>
      <c r="G59" s="5"/>
      <c r="H59" s="5">
        <f t="shared" si="4"/>
        <v>180</v>
      </c>
      <c r="I59" s="5">
        <f t="shared" si="1"/>
        <v>54</v>
      </c>
      <c r="N59" s="5">
        <f t="shared" si="5"/>
        <v>180</v>
      </c>
      <c r="O59" s="5">
        <f t="shared" si="2"/>
        <v>54</v>
      </c>
    </row>
    <row r="60" spans="1:15" ht="12.75">
      <c r="C60" s="5">
        <f t="shared" si="3"/>
        <v>175</v>
      </c>
      <c r="D60" s="5">
        <f t="shared" si="0"/>
        <v>55</v>
      </c>
      <c r="G60" s="5"/>
      <c r="H60" s="5">
        <f t="shared" si="4"/>
        <v>181</v>
      </c>
      <c r="I60" s="5">
        <f t="shared" si="1"/>
        <v>55</v>
      </c>
      <c r="N60" s="5">
        <f t="shared" si="5"/>
        <v>181</v>
      </c>
      <c r="O60" s="5">
        <f t="shared" si="2"/>
        <v>55</v>
      </c>
    </row>
    <row r="61" spans="1:15" ht="12.75">
      <c r="C61" s="5">
        <f t="shared" si="3"/>
        <v>176</v>
      </c>
      <c r="D61" s="5">
        <f t="shared" si="0"/>
        <v>56</v>
      </c>
      <c r="G61" s="5"/>
      <c r="H61" s="5">
        <f t="shared" si="4"/>
        <v>182</v>
      </c>
      <c r="I61" s="5">
        <f t="shared" si="1"/>
        <v>56</v>
      </c>
      <c r="N61" s="5">
        <f t="shared" si="5"/>
        <v>182</v>
      </c>
      <c r="O61" s="5">
        <f t="shared" si="2"/>
        <v>56</v>
      </c>
    </row>
    <row r="62" spans="1:15" ht="12.75">
      <c r="C62" s="5">
        <f t="shared" si="3"/>
        <v>177</v>
      </c>
      <c r="D62" s="5">
        <f t="shared" si="0"/>
        <v>57</v>
      </c>
      <c r="F62" s="4">
        <f>G62*0.009806*0.05</f>
        <v>0.48882910000000007</v>
      </c>
      <c r="G62" s="5">
        <v>997</v>
      </c>
      <c r="H62" s="5">
        <f t="shared" si="4"/>
        <v>183</v>
      </c>
      <c r="I62" s="5">
        <f t="shared" si="1"/>
        <v>57</v>
      </c>
      <c r="N62" s="5">
        <f t="shared" si="5"/>
        <v>183</v>
      </c>
      <c r="O62" s="5">
        <f t="shared" si="2"/>
        <v>57</v>
      </c>
    </row>
    <row r="63" spans="1:15" ht="12.75">
      <c r="C63" s="5">
        <f t="shared" si="3"/>
        <v>178</v>
      </c>
      <c r="D63" s="5">
        <f t="shared" si="0"/>
        <v>58</v>
      </c>
      <c r="G63" s="5"/>
      <c r="H63" s="5">
        <f t="shared" si="4"/>
        <v>184</v>
      </c>
      <c r="I63" s="5">
        <f t="shared" si="1"/>
        <v>58</v>
      </c>
      <c r="N63" s="5">
        <f t="shared" si="5"/>
        <v>184</v>
      </c>
      <c r="O63" s="5">
        <f t="shared" si="2"/>
        <v>58</v>
      </c>
    </row>
    <row r="64" spans="1:15" ht="12.75">
      <c r="C64" s="5">
        <f t="shared" si="3"/>
        <v>179</v>
      </c>
      <c r="D64" s="5">
        <f t="shared" si="0"/>
        <v>59</v>
      </c>
      <c r="F64" s="4">
        <f aca="true" t="shared" si="6" ref="F64:F69">G64*0.009806*0.05</f>
        <v>0.34958390000000006</v>
      </c>
      <c r="G64" s="7">
        <v>713</v>
      </c>
      <c r="H64" s="5">
        <f t="shared" si="4"/>
        <v>185</v>
      </c>
      <c r="I64" s="5">
        <f t="shared" si="1"/>
        <v>59</v>
      </c>
      <c r="N64" s="5">
        <f t="shared" si="5"/>
        <v>185</v>
      </c>
      <c r="O64" s="5">
        <f t="shared" si="2"/>
        <v>59</v>
      </c>
    </row>
    <row r="65" spans="1:15" ht="12.75">
      <c r="A65" s="4">
        <f>B65*0.009806*0.05</f>
        <v>0.40940050000000006</v>
      </c>
      <c r="B65">
        <v>835</v>
      </c>
      <c r="C65" s="5">
        <f t="shared" si="3"/>
        <v>180</v>
      </c>
      <c r="D65" s="5">
        <f t="shared" si="0"/>
        <v>60</v>
      </c>
      <c r="F65" s="4">
        <f t="shared" si="6"/>
        <v>0.35595780000000005</v>
      </c>
      <c r="G65" s="7">
        <v>726</v>
      </c>
      <c r="H65" s="5">
        <f t="shared" si="4"/>
        <v>186</v>
      </c>
      <c r="I65" s="5">
        <f t="shared" si="1"/>
        <v>60</v>
      </c>
      <c r="L65" s="4">
        <f>M65*0.009806*0.05</f>
        <v>0.41136170000000005</v>
      </c>
      <c r="M65">
        <v>839</v>
      </c>
      <c r="N65" s="5">
        <f t="shared" si="5"/>
        <v>186</v>
      </c>
      <c r="O65" s="5">
        <f t="shared" si="2"/>
        <v>60</v>
      </c>
    </row>
    <row r="66" spans="1:15" ht="12.75">
      <c r="C66" s="5">
        <f t="shared" si="3"/>
        <v>181</v>
      </c>
      <c r="D66" s="5">
        <f t="shared" si="0"/>
        <v>61</v>
      </c>
      <c r="F66" s="4">
        <f t="shared" si="6"/>
        <v>0.5309949</v>
      </c>
      <c r="G66" s="5">
        <v>1083</v>
      </c>
      <c r="H66" s="5">
        <f t="shared" si="4"/>
        <v>187</v>
      </c>
      <c r="I66" s="5">
        <f t="shared" si="1"/>
        <v>61</v>
      </c>
      <c r="N66" s="5">
        <f t="shared" si="5"/>
        <v>187</v>
      </c>
      <c r="O66" s="5">
        <f t="shared" si="2"/>
        <v>61</v>
      </c>
    </row>
    <row r="67" spans="1:15" ht="12.75">
      <c r="A67" s="4">
        <f>B67*0.009806*0.05</f>
        <v>0.43538640000000006</v>
      </c>
      <c r="B67">
        <v>888</v>
      </c>
      <c r="C67" s="5">
        <f t="shared" si="3"/>
        <v>182</v>
      </c>
      <c r="D67" s="5">
        <f t="shared" si="0"/>
        <v>62</v>
      </c>
      <c r="F67" s="4">
        <f t="shared" si="6"/>
        <v>0.5447233000000001</v>
      </c>
      <c r="G67" s="5">
        <v>1111</v>
      </c>
      <c r="H67" s="5">
        <f t="shared" si="4"/>
        <v>188</v>
      </c>
      <c r="I67" s="5">
        <f t="shared" si="1"/>
        <v>62</v>
      </c>
      <c r="L67" s="4">
        <f>M67*0.009806*0.05</f>
        <v>0.35742870000000004</v>
      </c>
      <c r="M67" s="6">
        <v>729</v>
      </c>
      <c r="N67" s="5">
        <f t="shared" si="5"/>
        <v>188</v>
      </c>
      <c r="O67" s="5">
        <f t="shared" si="2"/>
        <v>62</v>
      </c>
    </row>
    <row r="68" spans="1:15" ht="12.75">
      <c r="C68" s="5">
        <f t="shared" si="3"/>
        <v>183</v>
      </c>
      <c r="D68" s="5">
        <f t="shared" si="0"/>
        <v>63</v>
      </c>
      <c r="F68" s="4">
        <f t="shared" si="6"/>
        <v>0.5550196000000001</v>
      </c>
      <c r="G68" s="5">
        <v>1132</v>
      </c>
      <c r="H68" s="5">
        <f t="shared" si="4"/>
        <v>189</v>
      </c>
      <c r="I68" s="5">
        <f t="shared" si="1"/>
        <v>63</v>
      </c>
      <c r="L68" s="4">
        <f>M68*0.009806*0.05</f>
        <v>0.4849067</v>
      </c>
      <c r="M68">
        <v>989</v>
      </c>
      <c r="N68" s="5">
        <f t="shared" si="5"/>
        <v>189</v>
      </c>
      <c r="O68" s="5">
        <f t="shared" si="2"/>
        <v>63</v>
      </c>
    </row>
    <row r="69" spans="1:15" ht="12.75">
      <c r="C69" s="5">
        <f t="shared" si="3"/>
        <v>184</v>
      </c>
      <c r="D69" s="5">
        <f t="shared" si="0"/>
        <v>64</v>
      </c>
      <c r="F69" s="4">
        <f t="shared" si="6"/>
        <v>0.37606010000000006</v>
      </c>
      <c r="G69" s="7">
        <v>767</v>
      </c>
      <c r="H69" s="5">
        <f t="shared" si="4"/>
        <v>190</v>
      </c>
      <c r="I69" s="5">
        <f t="shared" si="1"/>
        <v>64</v>
      </c>
      <c r="L69" s="4">
        <f>M69*0.009806*0.05</f>
        <v>0.5211889000000001</v>
      </c>
      <c r="M69">
        <v>1063</v>
      </c>
      <c r="N69" s="5">
        <f t="shared" si="5"/>
        <v>190</v>
      </c>
      <c r="O69" s="5">
        <f t="shared" si="2"/>
        <v>64</v>
      </c>
    </row>
    <row r="70" spans="1:15" ht="12.75">
      <c r="A70" s="4">
        <f>B70*0.009806*0.05</f>
        <v>0.4535275000000001</v>
      </c>
      <c r="B70">
        <v>925</v>
      </c>
      <c r="C70" s="5">
        <f t="shared" si="3"/>
        <v>185</v>
      </c>
      <c r="D70" s="5">
        <f aca="true" t="shared" si="7" ref="D70:D130">C70-C$5</f>
        <v>65</v>
      </c>
      <c r="G70" s="5"/>
      <c r="H70" s="5">
        <f t="shared" si="4"/>
        <v>191</v>
      </c>
      <c r="I70" s="5">
        <f aca="true" t="shared" si="8" ref="I70:I130">H70-$H$5</f>
        <v>65</v>
      </c>
      <c r="L70" s="4">
        <f>M70*0.009806*0.05</f>
        <v>0.35497720000000005</v>
      </c>
      <c r="M70" s="6">
        <v>724</v>
      </c>
      <c r="N70" s="5">
        <f t="shared" si="5"/>
        <v>191</v>
      </c>
      <c r="O70" s="5">
        <f aca="true" t="shared" si="9" ref="O70:O130">N70-N$5</f>
        <v>65</v>
      </c>
    </row>
    <row r="71" spans="1:15" ht="12.75">
      <c r="C71" s="5">
        <f aca="true" t="shared" si="10" ref="C71:C130">C70+1</f>
        <v>186</v>
      </c>
      <c r="D71" s="5">
        <f t="shared" si="7"/>
        <v>66</v>
      </c>
      <c r="F71" s="4">
        <f>G71*0.009806*0.05</f>
        <v>0.5971854000000001</v>
      </c>
      <c r="G71" s="5">
        <v>1218</v>
      </c>
      <c r="H71" s="5">
        <f aca="true" t="shared" si="11" ref="H71:H130">H70+1</f>
        <v>192</v>
      </c>
      <c r="I71" s="5">
        <f t="shared" si="8"/>
        <v>66</v>
      </c>
      <c r="N71" s="5">
        <f aca="true" t="shared" si="12" ref="N71:N130">N70+1</f>
        <v>192</v>
      </c>
      <c r="O71" s="5">
        <f t="shared" si="9"/>
        <v>66</v>
      </c>
    </row>
    <row r="72" spans="1:15" ht="12.75">
      <c r="A72" s="4">
        <f>B72*0.009806*0.05</f>
        <v>0.33438460000000003</v>
      </c>
      <c r="B72" s="6">
        <v>682</v>
      </c>
      <c r="C72" s="5">
        <f t="shared" si="10"/>
        <v>187</v>
      </c>
      <c r="D72" s="5">
        <f t="shared" si="7"/>
        <v>67</v>
      </c>
      <c r="G72" s="5"/>
      <c r="H72" s="5">
        <f t="shared" si="11"/>
        <v>193</v>
      </c>
      <c r="I72" s="5">
        <f t="shared" si="8"/>
        <v>67</v>
      </c>
      <c r="N72" s="5">
        <f t="shared" si="12"/>
        <v>193</v>
      </c>
      <c r="O72" s="5">
        <f t="shared" si="9"/>
        <v>67</v>
      </c>
    </row>
    <row r="73" spans="1:15" ht="12.75">
      <c r="A73" s="4">
        <f>B73*0.009806*0.05</f>
        <v>0.4829455</v>
      </c>
      <c r="B73">
        <v>985</v>
      </c>
      <c r="C73" s="5">
        <f t="shared" si="10"/>
        <v>188</v>
      </c>
      <c r="D73" s="5">
        <f t="shared" si="7"/>
        <v>68</v>
      </c>
      <c r="F73" s="4">
        <f>G73*0.009806*0.05</f>
        <v>0.6069914000000001</v>
      </c>
      <c r="G73" s="5">
        <v>1238</v>
      </c>
      <c r="H73" s="5">
        <f t="shared" si="11"/>
        <v>194</v>
      </c>
      <c r="I73" s="5">
        <f t="shared" si="8"/>
        <v>68</v>
      </c>
      <c r="N73" s="5">
        <f t="shared" si="12"/>
        <v>194</v>
      </c>
      <c r="O73" s="5">
        <f t="shared" si="9"/>
        <v>68</v>
      </c>
    </row>
    <row r="74" spans="1:15" ht="12.75">
      <c r="A74" s="4">
        <f>B74*0.009806*0.05</f>
        <v>0.34419060000000007</v>
      </c>
      <c r="B74" s="6">
        <v>702</v>
      </c>
      <c r="C74" s="5">
        <f t="shared" si="10"/>
        <v>189</v>
      </c>
      <c r="D74" s="5">
        <f t="shared" si="7"/>
        <v>69</v>
      </c>
      <c r="F74" s="4">
        <f>G74*0.009806*0.05</f>
        <v>0.6118944000000001</v>
      </c>
      <c r="G74" s="5">
        <v>1248</v>
      </c>
      <c r="H74" s="5">
        <f t="shared" si="11"/>
        <v>195</v>
      </c>
      <c r="I74" s="5">
        <f t="shared" si="8"/>
        <v>69</v>
      </c>
      <c r="L74" s="4">
        <f>M74*0.009806*0.05</f>
        <v>0.5501166000000001</v>
      </c>
      <c r="M74">
        <v>1122</v>
      </c>
      <c r="N74" s="5">
        <f t="shared" si="12"/>
        <v>195</v>
      </c>
      <c r="O74" s="5">
        <f t="shared" si="9"/>
        <v>69</v>
      </c>
    </row>
    <row r="75" spans="1:15" ht="12.75">
      <c r="A75" s="4">
        <f>B75*0.009806*0.05</f>
        <v>0.4922612</v>
      </c>
      <c r="B75">
        <v>1004</v>
      </c>
      <c r="C75" s="5">
        <f t="shared" si="10"/>
        <v>190</v>
      </c>
      <c r="D75" s="5">
        <f t="shared" si="7"/>
        <v>70</v>
      </c>
      <c r="G75" s="5"/>
      <c r="H75" s="5">
        <f t="shared" si="11"/>
        <v>196</v>
      </c>
      <c r="I75" s="5">
        <f t="shared" si="8"/>
        <v>70</v>
      </c>
      <c r="N75" s="5">
        <f t="shared" si="12"/>
        <v>196</v>
      </c>
      <c r="O75" s="5">
        <f t="shared" si="9"/>
        <v>70</v>
      </c>
    </row>
    <row r="76" spans="1:15" ht="12.75">
      <c r="A76" s="4">
        <f>B76*0.009806*0.05</f>
        <v>0.36135110000000004</v>
      </c>
      <c r="B76" s="6">
        <v>737</v>
      </c>
      <c r="C76" s="5">
        <f t="shared" si="10"/>
        <v>191</v>
      </c>
      <c r="D76" s="5">
        <f t="shared" si="7"/>
        <v>71</v>
      </c>
      <c r="G76" s="5"/>
      <c r="H76" s="5">
        <f t="shared" si="11"/>
        <v>197</v>
      </c>
      <c r="I76" s="5">
        <f t="shared" si="8"/>
        <v>71</v>
      </c>
      <c r="L76" s="4">
        <f>M76*0.009806*0.05</f>
        <v>0.5893406000000001</v>
      </c>
      <c r="M76">
        <v>1202</v>
      </c>
      <c r="N76" s="5">
        <f t="shared" si="12"/>
        <v>197</v>
      </c>
      <c r="O76" s="5">
        <f t="shared" si="9"/>
        <v>71</v>
      </c>
    </row>
    <row r="77" spans="1:15" ht="12.75">
      <c r="C77" s="5">
        <f t="shared" si="10"/>
        <v>192</v>
      </c>
      <c r="D77" s="5">
        <f t="shared" si="7"/>
        <v>72</v>
      </c>
      <c r="G77" s="5"/>
      <c r="H77" s="5">
        <f t="shared" si="11"/>
        <v>198</v>
      </c>
      <c r="I77" s="5">
        <f t="shared" si="8"/>
        <v>72</v>
      </c>
      <c r="L77" s="4">
        <f>M77*0.009806*0.05</f>
        <v>0.5138344</v>
      </c>
      <c r="M77">
        <v>1048</v>
      </c>
      <c r="N77" s="5">
        <f t="shared" si="12"/>
        <v>198</v>
      </c>
      <c r="O77" s="5">
        <f t="shared" si="9"/>
        <v>72</v>
      </c>
    </row>
    <row r="78" spans="1:15" ht="12.75">
      <c r="C78" s="5">
        <f t="shared" si="10"/>
        <v>193</v>
      </c>
      <c r="D78" s="5">
        <f t="shared" si="7"/>
        <v>73</v>
      </c>
      <c r="G78" s="5"/>
      <c r="H78" s="5">
        <f t="shared" si="11"/>
        <v>199</v>
      </c>
      <c r="I78" s="5">
        <f t="shared" si="8"/>
        <v>73</v>
      </c>
      <c r="L78" s="4"/>
      <c r="N78" s="5">
        <f t="shared" si="12"/>
        <v>199</v>
      </c>
      <c r="O78" s="5">
        <f t="shared" si="9"/>
        <v>73</v>
      </c>
    </row>
    <row r="79" spans="1:15" ht="12.75">
      <c r="A79" s="4">
        <f>B79*0.009806*0.05</f>
        <v>0.5290337</v>
      </c>
      <c r="B79">
        <v>1079</v>
      </c>
      <c r="C79" s="5">
        <f t="shared" si="10"/>
        <v>194</v>
      </c>
      <c r="D79" s="5">
        <f t="shared" si="7"/>
        <v>74</v>
      </c>
      <c r="F79" s="4">
        <f>G79*0.009806*0.05</f>
        <v>0.6976969000000001</v>
      </c>
      <c r="G79" s="5">
        <v>1423</v>
      </c>
      <c r="H79" s="5">
        <f t="shared" si="11"/>
        <v>200</v>
      </c>
      <c r="I79" s="5">
        <f t="shared" si="8"/>
        <v>74</v>
      </c>
      <c r="L79" s="4">
        <f>M79*0.009806*0.05</f>
        <v>0.41969680000000004</v>
      </c>
      <c r="M79" s="6">
        <v>856</v>
      </c>
      <c r="N79" s="5">
        <f t="shared" si="12"/>
        <v>200</v>
      </c>
      <c r="O79" s="5">
        <f t="shared" si="9"/>
        <v>74</v>
      </c>
    </row>
    <row r="80" spans="1:15" ht="12.75">
      <c r="A80" s="4">
        <f>B80*0.009806*0.05</f>
        <v>0.53933</v>
      </c>
      <c r="B80">
        <v>1100</v>
      </c>
      <c r="C80" s="5">
        <f t="shared" si="10"/>
        <v>195</v>
      </c>
      <c r="D80" s="5">
        <f t="shared" si="7"/>
        <v>75</v>
      </c>
      <c r="F80" s="4">
        <f>G80*0.009806*0.05</f>
        <v>0.7079932000000001</v>
      </c>
      <c r="G80" s="5">
        <v>1444</v>
      </c>
      <c r="H80" s="5">
        <f t="shared" si="11"/>
        <v>201</v>
      </c>
      <c r="I80" s="5">
        <f t="shared" si="8"/>
        <v>75</v>
      </c>
      <c r="L80" s="4">
        <f>M80*0.009806*0.05</f>
        <v>0.6025787</v>
      </c>
      <c r="M80">
        <v>1229</v>
      </c>
      <c r="N80" s="5">
        <f t="shared" si="12"/>
        <v>201</v>
      </c>
      <c r="O80" s="5">
        <f t="shared" si="9"/>
        <v>75</v>
      </c>
    </row>
    <row r="81" spans="1:15" ht="12.75">
      <c r="A81" s="4">
        <f>B81*0.009806*0.05</f>
        <v>0.5520778000000001</v>
      </c>
      <c r="B81">
        <v>1126</v>
      </c>
      <c r="C81" s="5">
        <f t="shared" si="10"/>
        <v>196</v>
      </c>
      <c r="D81" s="5">
        <f t="shared" si="7"/>
        <v>76</v>
      </c>
      <c r="G81" s="5"/>
      <c r="H81" s="5">
        <f t="shared" si="11"/>
        <v>202</v>
      </c>
      <c r="I81" s="5">
        <f t="shared" si="8"/>
        <v>76</v>
      </c>
      <c r="N81" s="5">
        <f t="shared" si="12"/>
        <v>202</v>
      </c>
      <c r="O81" s="5">
        <f t="shared" si="9"/>
        <v>76</v>
      </c>
    </row>
    <row r="82" spans="1:15" ht="12.75">
      <c r="C82" s="5">
        <f t="shared" si="10"/>
        <v>197</v>
      </c>
      <c r="D82" s="5">
        <f t="shared" si="7"/>
        <v>77</v>
      </c>
      <c r="G82" s="5"/>
      <c r="H82" s="5">
        <f t="shared" si="11"/>
        <v>203</v>
      </c>
      <c r="I82" s="5">
        <f t="shared" si="8"/>
        <v>77</v>
      </c>
      <c r="N82" s="5">
        <f t="shared" si="12"/>
        <v>203</v>
      </c>
      <c r="O82" s="5">
        <f t="shared" si="9"/>
        <v>77</v>
      </c>
    </row>
    <row r="83" spans="1:15" ht="12.75">
      <c r="C83" s="5">
        <f t="shared" si="10"/>
        <v>198</v>
      </c>
      <c r="D83" s="5">
        <f t="shared" si="7"/>
        <v>78</v>
      </c>
      <c r="F83" s="4">
        <f>G83*0.009806*0.05</f>
        <v>0.5153053</v>
      </c>
      <c r="G83" s="7">
        <v>1051</v>
      </c>
      <c r="H83" s="5">
        <f t="shared" si="11"/>
        <v>204</v>
      </c>
      <c r="I83" s="5">
        <f t="shared" si="8"/>
        <v>78</v>
      </c>
      <c r="L83" s="4">
        <f aca="true" t="shared" si="13" ref="L83:L88">M83*0.009806*0.05</f>
        <v>0.6158168</v>
      </c>
      <c r="M83">
        <v>1256</v>
      </c>
      <c r="N83" s="5">
        <f t="shared" si="12"/>
        <v>204</v>
      </c>
      <c r="O83" s="5">
        <f t="shared" si="9"/>
        <v>78</v>
      </c>
    </row>
    <row r="84" spans="1:15" ht="12.75">
      <c r="A84" s="4">
        <f>B84*0.009806*0.05</f>
        <v>0.5741413000000001</v>
      </c>
      <c r="B84">
        <v>1171</v>
      </c>
      <c r="C84" s="5">
        <f t="shared" si="10"/>
        <v>199</v>
      </c>
      <c r="D84" s="5">
        <f t="shared" si="7"/>
        <v>79</v>
      </c>
      <c r="F84" s="4">
        <f>G84*0.009806*0.05</f>
        <v>0.5662965000000001</v>
      </c>
      <c r="G84" s="7">
        <v>1155</v>
      </c>
      <c r="H84" s="5">
        <f t="shared" si="11"/>
        <v>205</v>
      </c>
      <c r="I84" s="5">
        <f t="shared" si="8"/>
        <v>79</v>
      </c>
      <c r="L84" s="4">
        <f t="shared" si="13"/>
        <v>0.49961570000000005</v>
      </c>
      <c r="M84" s="6">
        <v>1019</v>
      </c>
      <c r="N84" s="5">
        <f t="shared" si="12"/>
        <v>205</v>
      </c>
      <c r="O84" s="5">
        <f t="shared" si="9"/>
        <v>79</v>
      </c>
    </row>
    <row r="85" spans="1:15" ht="12.75">
      <c r="A85" s="4">
        <f>B85*0.009806*0.05</f>
        <v>0.5810055000000001</v>
      </c>
      <c r="B85">
        <v>1185</v>
      </c>
      <c r="C85" s="5">
        <f t="shared" si="10"/>
        <v>200</v>
      </c>
      <c r="D85" s="5">
        <f t="shared" si="7"/>
        <v>80</v>
      </c>
      <c r="F85" s="4">
        <f>G85*0.009806*0.05</f>
        <v>0.7795770000000001</v>
      </c>
      <c r="G85" s="5">
        <v>1590</v>
      </c>
      <c r="H85" s="5">
        <f t="shared" si="11"/>
        <v>206</v>
      </c>
      <c r="I85" s="5">
        <f t="shared" si="8"/>
        <v>80</v>
      </c>
      <c r="L85" s="4">
        <f t="shared" si="13"/>
        <v>0.6045399000000001</v>
      </c>
      <c r="M85">
        <v>1233</v>
      </c>
      <c r="N85" s="5">
        <f t="shared" si="12"/>
        <v>206</v>
      </c>
      <c r="O85" s="5">
        <f t="shared" si="9"/>
        <v>80</v>
      </c>
    </row>
    <row r="86" spans="1:15" ht="12.75">
      <c r="C86" s="5">
        <f t="shared" si="10"/>
        <v>201</v>
      </c>
      <c r="D86" s="5">
        <f t="shared" si="7"/>
        <v>81</v>
      </c>
      <c r="G86" s="5"/>
      <c r="H86" s="5">
        <f t="shared" si="11"/>
        <v>207</v>
      </c>
      <c r="I86" s="5">
        <f t="shared" si="8"/>
        <v>81</v>
      </c>
      <c r="L86" s="4">
        <f t="shared" si="13"/>
        <v>0.6687692000000001</v>
      </c>
      <c r="M86">
        <v>1364</v>
      </c>
      <c r="N86" s="5">
        <f t="shared" si="12"/>
        <v>207</v>
      </c>
      <c r="O86" s="5">
        <f t="shared" si="9"/>
        <v>81</v>
      </c>
    </row>
    <row r="87" spans="1:15" ht="12.75">
      <c r="C87" s="5">
        <f t="shared" si="10"/>
        <v>202</v>
      </c>
      <c r="D87" s="5">
        <f t="shared" si="7"/>
        <v>82</v>
      </c>
      <c r="F87" s="4">
        <f>G87*0.009806*0.05</f>
        <v>0.8055629</v>
      </c>
      <c r="G87" s="5">
        <v>1643</v>
      </c>
      <c r="H87" s="5">
        <f t="shared" si="11"/>
        <v>208</v>
      </c>
      <c r="I87" s="5">
        <f t="shared" si="8"/>
        <v>82</v>
      </c>
      <c r="L87" s="4">
        <f t="shared" si="13"/>
        <v>0.6677886000000001</v>
      </c>
      <c r="M87">
        <v>1362</v>
      </c>
      <c r="N87" s="5">
        <f t="shared" si="12"/>
        <v>208</v>
      </c>
      <c r="O87" s="5">
        <f t="shared" si="9"/>
        <v>82</v>
      </c>
    </row>
    <row r="88" spans="1:15" ht="12.75">
      <c r="C88" s="5">
        <f t="shared" si="10"/>
        <v>203</v>
      </c>
      <c r="D88" s="5">
        <f t="shared" si="7"/>
        <v>83</v>
      </c>
      <c r="F88" s="4">
        <f>G88*0.009806*0.05</f>
        <v>0.6408221000000001</v>
      </c>
      <c r="G88" s="7">
        <v>1307</v>
      </c>
      <c r="H88" s="5">
        <f t="shared" si="11"/>
        <v>209</v>
      </c>
      <c r="I88" s="5">
        <f t="shared" si="8"/>
        <v>83</v>
      </c>
      <c r="L88" s="4">
        <f t="shared" si="13"/>
        <v>0.7177992000000001</v>
      </c>
      <c r="M88">
        <v>1464</v>
      </c>
      <c r="N88" s="5">
        <f t="shared" si="12"/>
        <v>209</v>
      </c>
      <c r="O88" s="5">
        <f t="shared" si="9"/>
        <v>83</v>
      </c>
    </row>
    <row r="89" spans="1:15" ht="12.75">
      <c r="A89" s="4">
        <f>B89*0.009806*0.05</f>
        <v>0.6109138000000001</v>
      </c>
      <c r="B89">
        <v>1246</v>
      </c>
      <c r="C89" s="5">
        <f t="shared" si="10"/>
        <v>204</v>
      </c>
      <c r="D89" s="5">
        <f t="shared" si="7"/>
        <v>84</v>
      </c>
      <c r="G89" s="7"/>
      <c r="H89" s="5">
        <f t="shared" si="11"/>
        <v>210</v>
      </c>
      <c r="I89" s="5">
        <f t="shared" si="8"/>
        <v>84</v>
      </c>
      <c r="N89" s="5">
        <f t="shared" si="12"/>
        <v>210</v>
      </c>
      <c r="O89" s="5">
        <f t="shared" si="9"/>
        <v>84</v>
      </c>
    </row>
    <row r="90" spans="1:15" ht="12.75">
      <c r="A90" s="4">
        <f>B90*0.009806*0.05</f>
        <v>0.4549984</v>
      </c>
      <c r="B90" s="6">
        <v>928</v>
      </c>
      <c r="C90" s="5">
        <f t="shared" si="10"/>
        <v>205</v>
      </c>
      <c r="D90" s="5">
        <f t="shared" si="7"/>
        <v>85</v>
      </c>
      <c r="F90" s="4">
        <f>G90*0.009806*0.05</f>
        <v>0.6408221000000001</v>
      </c>
      <c r="G90" s="7">
        <v>1307</v>
      </c>
      <c r="H90" s="5">
        <f t="shared" si="11"/>
        <v>211</v>
      </c>
      <c r="I90" s="5">
        <f t="shared" si="8"/>
        <v>85</v>
      </c>
      <c r="L90" s="4">
        <f>M90*0.009806*0.05</f>
        <v>0.7187798000000001</v>
      </c>
      <c r="M90">
        <v>1466</v>
      </c>
      <c r="N90" s="5">
        <f t="shared" si="12"/>
        <v>211</v>
      </c>
      <c r="O90" s="5">
        <f t="shared" si="9"/>
        <v>85</v>
      </c>
    </row>
    <row r="91" spans="1:15" ht="12.75">
      <c r="C91" s="5">
        <f t="shared" si="10"/>
        <v>206</v>
      </c>
      <c r="D91" s="5">
        <f t="shared" si="7"/>
        <v>86</v>
      </c>
      <c r="F91" s="4">
        <f>G91*0.009806*0.05</f>
        <v>0.6001272000000001</v>
      </c>
      <c r="G91" s="7">
        <v>1224</v>
      </c>
      <c r="H91" s="5">
        <f t="shared" si="11"/>
        <v>212</v>
      </c>
      <c r="I91" s="5">
        <f t="shared" si="8"/>
        <v>86</v>
      </c>
      <c r="L91" s="4">
        <f>M91*0.009806*0.05</f>
        <v>0.7609456000000001</v>
      </c>
      <c r="M91">
        <v>1552</v>
      </c>
      <c r="N91" s="5">
        <f t="shared" si="12"/>
        <v>212</v>
      </c>
      <c r="O91" s="5">
        <f t="shared" si="9"/>
        <v>86</v>
      </c>
    </row>
    <row r="92" spans="1:15" ht="12.75">
      <c r="C92" s="5">
        <f t="shared" si="10"/>
        <v>207</v>
      </c>
      <c r="D92" s="5">
        <f t="shared" si="7"/>
        <v>87</v>
      </c>
      <c r="G92" s="5"/>
      <c r="H92" s="5">
        <f t="shared" si="11"/>
        <v>213</v>
      </c>
      <c r="I92" s="5">
        <f t="shared" si="8"/>
        <v>87</v>
      </c>
      <c r="N92" s="5">
        <f t="shared" si="12"/>
        <v>213</v>
      </c>
      <c r="O92" s="5">
        <f t="shared" si="9"/>
        <v>87</v>
      </c>
    </row>
    <row r="93" spans="1:15" ht="12.75">
      <c r="C93" s="5">
        <f t="shared" si="10"/>
        <v>208</v>
      </c>
      <c r="D93" s="5">
        <f t="shared" si="7"/>
        <v>88</v>
      </c>
      <c r="F93" s="4">
        <f>G93*0.009806*0.05</f>
        <v>0.8418451000000001</v>
      </c>
      <c r="G93" s="5">
        <v>1717</v>
      </c>
      <c r="H93" s="5">
        <f t="shared" si="11"/>
        <v>214</v>
      </c>
      <c r="I93" s="5">
        <f t="shared" si="8"/>
        <v>88</v>
      </c>
      <c r="N93" s="5">
        <f t="shared" si="12"/>
        <v>214</v>
      </c>
      <c r="O93" s="5">
        <f t="shared" si="9"/>
        <v>88</v>
      </c>
    </row>
    <row r="94" spans="1:15" ht="12.75">
      <c r="A94" s="4">
        <f aca="true" t="shared" si="14" ref="A94:A99">B94*0.009806*0.05</f>
        <v>0.676614</v>
      </c>
      <c r="B94">
        <v>1380</v>
      </c>
      <c r="C94" s="5">
        <f t="shared" si="10"/>
        <v>209</v>
      </c>
      <c r="D94" s="5">
        <f t="shared" si="7"/>
        <v>89</v>
      </c>
      <c r="G94" s="5"/>
      <c r="H94" s="5">
        <f t="shared" si="11"/>
        <v>215</v>
      </c>
      <c r="I94" s="5">
        <f t="shared" si="8"/>
        <v>89</v>
      </c>
      <c r="N94" s="5">
        <f t="shared" si="12"/>
        <v>215</v>
      </c>
      <c r="O94" s="5">
        <f t="shared" si="9"/>
        <v>89</v>
      </c>
    </row>
    <row r="95" spans="1:15" ht="12.75">
      <c r="A95" s="4">
        <f t="shared" si="14"/>
        <v>0.6775946</v>
      </c>
      <c r="B95">
        <v>1382</v>
      </c>
      <c r="C95" s="5">
        <f t="shared" si="10"/>
        <v>210</v>
      </c>
      <c r="D95" s="5">
        <f t="shared" si="7"/>
        <v>90</v>
      </c>
      <c r="G95" s="5"/>
      <c r="H95" s="5">
        <f t="shared" si="11"/>
        <v>216</v>
      </c>
      <c r="I95" s="5">
        <f t="shared" si="8"/>
        <v>90</v>
      </c>
      <c r="L95" s="4">
        <f>M95*0.009806*0.05</f>
        <v>0.7055417</v>
      </c>
      <c r="M95">
        <v>1439</v>
      </c>
      <c r="N95" s="5">
        <f t="shared" si="12"/>
        <v>216</v>
      </c>
      <c r="O95" s="5">
        <f t="shared" si="9"/>
        <v>90</v>
      </c>
    </row>
    <row r="96" spans="1:15" ht="12.75">
      <c r="A96" s="4">
        <f t="shared" si="14"/>
        <v>0.6717110000000001</v>
      </c>
      <c r="B96">
        <v>1370</v>
      </c>
      <c r="C96" s="5">
        <f t="shared" si="10"/>
        <v>211</v>
      </c>
      <c r="D96" s="5">
        <f t="shared" si="7"/>
        <v>91</v>
      </c>
      <c r="G96" s="5"/>
      <c r="H96" s="5">
        <f t="shared" si="11"/>
        <v>217</v>
      </c>
      <c r="I96" s="5">
        <f t="shared" si="8"/>
        <v>91</v>
      </c>
      <c r="N96" s="5">
        <f t="shared" si="12"/>
        <v>217</v>
      </c>
      <c r="O96" s="5">
        <f t="shared" si="9"/>
        <v>91</v>
      </c>
    </row>
    <row r="97" spans="1:15" ht="12.75">
      <c r="A97" s="4">
        <f t="shared" si="14"/>
        <v>0.5422718000000001</v>
      </c>
      <c r="B97" s="6">
        <v>1106</v>
      </c>
      <c r="C97" s="5">
        <f t="shared" si="10"/>
        <v>212</v>
      </c>
      <c r="D97" s="5">
        <f t="shared" si="7"/>
        <v>92</v>
      </c>
      <c r="F97" s="4">
        <f>G97*0.009806*0.05</f>
        <v>0.6878909000000001</v>
      </c>
      <c r="G97" s="7">
        <v>1403</v>
      </c>
      <c r="H97" s="5">
        <f t="shared" si="11"/>
        <v>218</v>
      </c>
      <c r="I97" s="5">
        <f t="shared" si="8"/>
        <v>92</v>
      </c>
      <c r="N97" s="5">
        <f t="shared" si="12"/>
        <v>218</v>
      </c>
      <c r="O97" s="5">
        <f t="shared" si="9"/>
        <v>92</v>
      </c>
    </row>
    <row r="98" spans="1:15" ht="12.75">
      <c r="A98" s="4">
        <f t="shared" si="14"/>
        <v>0.5285434000000001</v>
      </c>
      <c r="B98" s="6">
        <v>1078</v>
      </c>
      <c r="C98" s="5">
        <f t="shared" si="10"/>
        <v>213</v>
      </c>
      <c r="D98" s="5">
        <f t="shared" si="7"/>
        <v>93</v>
      </c>
      <c r="F98" s="4">
        <f>G98*0.009806*0.05</f>
        <v>0.9614783000000001</v>
      </c>
      <c r="G98" s="5">
        <v>1961</v>
      </c>
      <c r="H98" s="5">
        <f t="shared" si="11"/>
        <v>219</v>
      </c>
      <c r="I98" s="5">
        <f t="shared" si="8"/>
        <v>93</v>
      </c>
      <c r="N98" s="5">
        <f t="shared" si="12"/>
        <v>219</v>
      </c>
      <c r="O98" s="5">
        <f t="shared" si="9"/>
        <v>93</v>
      </c>
    </row>
    <row r="99" spans="1:15" ht="12.75">
      <c r="A99" s="4">
        <f t="shared" si="14"/>
        <v>0.7271149000000001</v>
      </c>
      <c r="B99">
        <v>1483</v>
      </c>
      <c r="C99" s="5">
        <f t="shared" si="10"/>
        <v>214</v>
      </c>
      <c r="D99" s="5">
        <f t="shared" si="7"/>
        <v>94</v>
      </c>
      <c r="G99" s="5"/>
      <c r="H99" s="5">
        <f t="shared" si="11"/>
        <v>220</v>
      </c>
      <c r="I99" s="5">
        <f t="shared" si="8"/>
        <v>94</v>
      </c>
      <c r="L99" s="4">
        <f>M99*0.009806*0.05</f>
        <v>0.5927727</v>
      </c>
      <c r="M99" s="6">
        <v>1209</v>
      </c>
      <c r="N99" s="5">
        <f t="shared" si="12"/>
        <v>220</v>
      </c>
      <c r="O99" s="5">
        <f t="shared" si="9"/>
        <v>94</v>
      </c>
    </row>
    <row r="100" spans="1:15" ht="12.75">
      <c r="B100">
        <v>1552</v>
      </c>
      <c r="C100" s="5">
        <f t="shared" si="10"/>
        <v>215</v>
      </c>
      <c r="D100" s="5">
        <f t="shared" si="7"/>
        <v>95</v>
      </c>
      <c r="G100" s="5"/>
      <c r="H100" s="5">
        <f t="shared" si="11"/>
        <v>221</v>
      </c>
      <c r="I100" s="5">
        <f t="shared" si="8"/>
        <v>95</v>
      </c>
      <c r="M100">
        <v>1725</v>
      </c>
      <c r="N100" s="5">
        <f t="shared" si="12"/>
        <v>221</v>
      </c>
      <c r="O100" s="5">
        <f t="shared" si="9"/>
        <v>95</v>
      </c>
    </row>
    <row r="101" spans="1:15" ht="12.75">
      <c r="C101" s="5">
        <f t="shared" si="10"/>
        <v>216</v>
      </c>
      <c r="D101" s="5">
        <f t="shared" si="7"/>
        <v>96</v>
      </c>
      <c r="G101" s="5"/>
      <c r="H101" s="5">
        <f t="shared" si="11"/>
        <v>222</v>
      </c>
      <c r="I101" s="5">
        <f t="shared" si="8"/>
        <v>96</v>
      </c>
      <c r="M101">
        <v>1850</v>
      </c>
      <c r="N101" s="5">
        <f t="shared" si="12"/>
        <v>222</v>
      </c>
      <c r="O101" s="5">
        <f t="shared" si="9"/>
        <v>96</v>
      </c>
    </row>
    <row r="102" spans="1:15" ht="12.75">
      <c r="C102" s="5">
        <f t="shared" si="10"/>
        <v>217</v>
      </c>
      <c r="D102" s="5">
        <f t="shared" si="7"/>
        <v>97</v>
      </c>
      <c r="G102" s="5"/>
      <c r="H102" s="5">
        <f t="shared" si="11"/>
        <v>223</v>
      </c>
      <c r="I102" s="5">
        <f t="shared" si="8"/>
        <v>97</v>
      </c>
      <c r="M102">
        <v>1833</v>
      </c>
      <c r="N102" s="5">
        <f t="shared" si="12"/>
        <v>223</v>
      </c>
      <c r="O102" s="5">
        <f t="shared" si="9"/>
        <v>97</v>
      </c>
    </row>
    <row r="103" spans="1:15" ht="12.75">
      <c r="A103" s="4">
        <f>B103*0.009806*0.05</f>
        <v>0.7565329000000001</v>
      </c>
      <c r="B103">
        <v>1543</v>
      </c>
      <c r="C103" s="5">
        <f t="shared" si="10"/>
        <v>218</v>
      </c>
      <c r="D103" s="5">
        <f t="shared" si="7"/>
        <v>98</v>
      </c>
      <c r="G103" s="5"/>
      <c r="H103" s="5">
        <f t="shared" si="11"/>
        <v>224</v>
      </c>
      <c r="I103" s="5">
        <f t="shared" si="8"/>
        <v>98</v>
      </c>
      <c r="M103" s="6"/>
      <c r="N103" s="5">
        <f t="shared" si="12"/>
        <v>224</v>
      </c>
      <c r="O103" s="5">
        <f t="shared" si="9"/>
        <v>98</v>
      </c>
    </row>
    <row r="104" spans="1:15" ht="12.75">
      <c r="C104" s="5">
        <f t="shared" si="10"/>
        <v>219</v>
      </c>
      <c r="D104" s="5">
        <f t="shared" si="7"/>
        <v>99</v>
      </c>
      <c r="F104" s="4">
        <f>G104*0.009806*0.05</f>
        <v>0.7874218000000002</v>
      </c>
      <c r="G104" s="7">
        <v>1606</v>
      </c>
      <c r="H104" s="5">
        <f t="shared" si="11"/>
        <v>225</v>
      </c>
      <c r="I104" s="5">
        <f t="shared" si="8"/>
        <v>99</v>
      </c>
      <c r="N104" s="5">
        <f t="shared" si="12"/>
        <v>225</v>
      </c>
      <c r="O104" s="5">
        <f t="shared" si="9"/>
        <v>99</v>
      </c>
    </row>
    <row r="105" spans="1:15" ht="12.75">
      <c r="A105" s="4">
        <f>B105*0.009806*0.05</f>
        <v>0.8134077</v>
      </c>
      <c r="B105">
        <v>1659</v>
      </c>
      <c r="C105" s="5">
        <f t="shared" si="10"/>
        <v>220</v>
      </c>
      <c r="D105" s="5">
        <f t="shared" si="7"/>
        <v>100</v>
      </c>
      <c r="F105" s="4"/>
      <c r="G105" s="5"/>
      <c r="H105" s="5">
        <f t="shared" si="11"/>
        <v>226</v>
      </c>
      <c r="I105" s="5">
        <f t="shared" si="8"/>
        <v>100</v>
      </c>
      <c r="N105" s="5">
        <f t="shared" si="12"/>
        <v>226</v>
      </c>
      <c r="O105" s="5">
        <f t="shared" si="9"/>
        <v>100</v>
      </c>
    </row>
    <row r="106" spans="1:15" ht="12.75">
      <c r="A106" s="4">
        <f>B106*0.009806*0.05</f>
        <v>0.6329773000000001</v>
      </c>
      <c r="B106" s="6">
        <v>1291</v>
      </c>
      <c r="C106" s="5">
        <f t="shared" si="10"/>
        <v>221</v>
      </c>
      <c r="D106" s="5">
        <f t="shared" si="7"/>
        <v>101</v>
      </c>
      <c r="F106" s="4">
        <f>G106*0.009806*0.05</f>
        <v>1.000212</v>
      </c>
      <c r="G106" s="5">
        <v>2040</v>
      </c>
      <c r="H106" s="5">
        <f t="shared" si="11"/>
        <v>227</v>
      </c>
      <c r="I106" s="5">
        <f t="shared" si="8"/>
        <v>101</v>
      </c>
      <c r="L106" s="4">
        <f>M106*0.009806*0.05</f>
        <v>0.9595171000000001</v>
      </c>
      <c r="M106">
        <v>1957</v>
      </c>
      <c r="N106" s="5">
        <f t="shared" si="12"/>
        <v>227</v>
      </c>
      <c r="O106" s="5">
        <f t="shared" si="9"/>
        <v>101</v>
      </c>
    </row>
    <row r="107" spans="1:15" ht="12.75">
      <c r="A107" s="4">
        <f>B107*0.009806*0.05</f>
        <v>0.8438063</v>
      </c>
      <c r="B107">
        <v>1721</v>
      </c>
      <c r="C107" s="5">
        <f t="shared" si="10"/>
        <v>222</v>
      </c>
      <c r="D107" s="5">
        <f t="shared" si="7"/>
        <v>102</v>
      </c>
      <c r="G107" s="5"/>
      <c r="H107" s="5">
        <f t="shared" si="11"/>
        <v>228</v>
      </c>
      <c r="I107" s="5">
        <f t="shared" si="8"/>
        <v>102</v>
      </c>
      <c r="L107" s="4">
        <f>M107*0.009806*0.05</f>
        <v>0.9472596000000002</v>
      </c>
      <c r="M107">
        <v>1932</v>
      </c>
      <c r="N107" s="5">
        <f t="shared" si="12"/>
        <v>228</v>
      </c>
      <c r="O107" s="5">
        <f t="shared" si="9"/>
        <v>102</v>
      </c>
    </row>
    <row r="108" spans="1:15" ht="12.75">
      <c r="A108" s="4">
        <f>B108*0.009806*0.05</f>
        <v>0.8590056000000001</v>
      </c>
      <c r="B108">
        <v>1752</v>
      </c>
      <c r="C108" s="5">
        <f t="shared" si="10"/>
        <v>223</v>
      </c>
      <c r="D108" s="5">
        <f t="shared" si="7"/>
        <v>103</v>
      </c>
      <c r="F108" s="4"/>
      <c r="G108" s="5"/>
      <c r="H108" s="5">
        <f t="shared" si="11"/>
        <v>229</v>
      </c>
      <c r="I108" s="5">
        <f t="shared" si="8"/>
        <v>103</v>
      </c>
      <c r="N108" s="5">
        <f t="shared" si="12"/>
        <v>229</v>
      </c>
      <c r="O108" s="5">
        <f t="shared" si="9"/>
        <v>103</v>
      </c>
    </row>
    <row r="109" spans="1:15" ht="12.75">
      <c r="A109" s="4">
        <f>B109*0.009806*0.05</f>
        <v>0.8624377000000001</v>
      </c>
      <c r="B109">
        <v>1759</v>
      </c>
      <c r="C109" s="5">
        <f t="shared" si="10"/>
        <v>224</v>
      </c>
      <c r="D109" s="5">
        <f t="shared" si="7"/>
        <v>104</v>
      </c>
      <c r="F109" s="4"/>
      <c r="G109" s="7"/>
      <c r="H109" s="5">
        <f t="shared" si="11"/>
        <v>230</v>
      </c>
      <c r="I109" s="5">
        <f t="shared" si="8"/>
        <v>104</v>
      </c>
      <c r="L109" s="4">
        <f>M109*0.009806*0.05</f>
        <v>1.0340427</v>
      </c>
      <c r="M109">
        <v>2109</v>
      </c>
      <c r="N109" s="5">
        <f t="shared" si="12"/>
        <v>230</v>
      </c>
      <c r="O109" s="5">
        <f t="shared" si="9"/>
        <v>104</v>
      </c>
    </row>
    <row r="110" spans="1:15" ht="12.75">
      <c r="C110" s="5">
        <f t="shared" si="10"/>
        <v>225</v>
      </c>
      <c r="D110" s="5">
        <f t="shared" si="7"/>
        <v>105</v>
      </c>
      <c r="F110" s="4"/>
      <c r="G110" s="5"/>
      <c r="H110" s="5">
        <f t="shared" si="11"/>
        <v>231</v>
      </c>
      <c r="I110" s="5">
        <f t="shared" si="8"/>
        <v>105</v>
      </c>
      <c r="L110" s="4">
        <f>M110*0.009806*0.05</f>
        <v>0.8874430000000001</v>
      </c>
      <c r="M110">
        <v>1810</v>
      </c>
      <c r="N110" s="5">
        <f t="shared" si="12"/>
        <v>231</v>
      </c>
      <c r="O110" s="5">
        <f t="shared" si="9"/>
        <v>105</v>
      </c>
    </row>
    <row r="111" spans="1:15" ht="12.75">
      <c r="C111" s="5">
        <f t="shared" si="10"/>
        <v>226</v>
      </c>
      <c r="D111" s="5">
        <f t="shared" si="7"/>
        <v>106</v>
      </c>
      <c r="G111" s="5"/>
      <c r="H111" s="5">
        <f t="shared" si="11"/>
        <v>232</v>
      </c>
      <c r="I111" s="5">
        <f t="shared" si="8"/>
        <v>106</v>
      </c>
      <c r="N111" s="5">
        <f t="shared" si="12"/>
        <v>232</v>
      </c>
      <c r="O111" s="5">
        <f t="shared" si="9"/>
        <v>106</v>
      </c>
    </row>
    <row r="112" spans="1:15" ht="12.75">
      <c r="A112" s="4">
        <f>B112*0.009806*0.05</f>
        <v>0.8364518000000001</v>
      </c>
      <c r="B112" s="6">
        <v>1706</v>
      </c>
      <c r="C112" s="5">
        <f t="shared" si="10"/>
        <v>227</v>
      </c>
      <c r="D112" s="5">
        <f t="shared" si="7"/>
        <v>107</v>
      </c>
      <c r="G112" s="5"/>
      <c r="H112" s="5">
        <f t="shared" si="11"/>
        <v>233</v>
      </c>
      <c r="I112" s="5">
        <f t="shared" si="8"/>
        <v>107</v>
      </c>
      <c r="L112" s="4">
        <f>M112*0.009806*0.05</f>
        <v>0.750159</v>
      </c>
      <c r="M112" s="6">
        <v>1530</v>
      </c>
      <c r="N112" s="5">
        <f t="shared" si="12"/>
        <v>233</v>
      </c>
      <c r="O112" s="5">
        <f t="shared" si="9"/>
        <v>107</v>
      </c>
    </row>
    <row r="113" spans="1:15" ht="12.75">
      <c r="A113" s="4">
        <f>B113*0.009806*0.05</f>
        <v>0.9457887000000001</v>
      </c>
      <c r="B113">
        <v>1929</v>
      </c>
      <c r="C113" s="5">
        <f t="shared" si="10"/>
        <v>228</v>
      </c>
      <c r="D113" s="5">
        <f t="shared" si="7"/>
        <v>108</v>
      </c>
      <c r="F113" s="4"/>
      <c r="G113" s="5"/>
      <c r="H113" s="5">
        <f t="shared" si="11"/>
        <v>234</v>
      </c>
      <c r="I113" s="5">
        <f t="shared" si="8"/>
        <v>108</v>
      </c>
      <c r="L113" s="4"/>
      <c r="N113" s="5">
        <f t="shared" si="12"/>
        <v>234</v>
      </c>
      <c r="O113" s="5">
        <f t="shared" si="9"/>
        <v>108</v>
      </c>
    </row>
    <row r="114" spans="1:15" ht="12.75">
      <c r="C114" s="5">
        <f t="shared" si="10"/>
        <v>229</v>
      </c>
      <c r="D114" s="5">
        <f t="shared" si="7"/>
        <v>109</v>
      </c>
      <c r="G114" s="5"/>
      <c r="H114" s="5">
        <f t="shared" si="11"/>
        <v>235</v>
      </c>
      <c r="I114" s="5">
        <f t="shared" si="8"/>
        <v>109</v>
      </c>
      <c r="L114" s="4"/>
      <c r="N114" s="5">
        <f t="shared" si="12"/>
        <v>235</v>
      </c>
      <c r="O114" s="5">
        <f t="shared" si="9"/>
        <v>109</v>
      </c>
    </row>
    <row r="115" spans="1:15" ht="12.75">
      <c r="A115" s="4">
        <f>B115*0.009806*0.05</f>
        <v>0.9707940000000002</v>
      </c>
      <c r="B115">
        <v>1980</v>
      </c>
      <c r="C115" s="5">
        <f t="shared" si="10"/>
        <v>230</v>
      </c>
      <c r="D115" s="5">
        <f t="shared" si="7"/>
        <v>110</v>
      </c>
      <c r="G115" s="5"/>
      <c r="H115" s="5">
        <f t="shared" si="11"/>
        <v>236</v>
      </c>
      <c r="I115" s="5">
        <f t="shared" si="8"/>
        <v>110</v>
      </c>
      <c r="N115" s="5">
        <f t="shared" si="12"/>
        <v>236</v>
      </c>
      <c r="O115" s="5">
        <f t="shared" si="9"/>
        <v>110</v>
      </c>
    </row>
    <row r="116" spans="1:15" ht="12.75">
      <c r="A116" s="4"/>
      <c r="C116" s="5">
        <f t="shared" si="10"/>
        <v>231</v>
      </c>
      <c r="D116" s="5">
        <f t="shared" si="7"/>
        <v>111</v>
      </c>
      <c r="G116" s="5"/>
      <c r="H116" s="5">
        <f t="shared" si="11"/>
        <v>237</v>
      </c>
      <c r="I116" s="5">
        <f t="shared" si="8"/>
        <v>111</v>
      </c>
      <c r="L116" s="4"/>
      <c r="N116" s="5">
        <f t="shared" si="12"/>
        <v>237</v>
      </c>
      <c r="O116" s="5">
        <f t="shared" si="9"/>
        <v>111</v>
      </c>
    </row>
    <row r="117" spans="1:15" ht="12.75">
      <c r="C117" s="5">
        <f t="shared" si="10"/>
        <v>232</v>
      </c>
      <c r="D117" s="5">
        <f t="shared" si="7"/>
        <v>112</v>
      </c>
      <c r="F117" s="4"/>
      <c r="G117" s="5"/>
      <c r="H117" s="5">
        <f t="shared" si="11"/>
        <v>238</v>
      </c>
      <c r="I117" s="5">
        <f t="shared" si="8"/>
        <v>112</v>
      </c>
      <c r="N117" s="5">
        <f t="shared" si="12"/>
        <v>238</v>
      </c>
      <c r="O117" s="5">
        <f t="shared" si="9"/>
        <v>112</v>
      </c>
    </row>
    <row r="118" spans="1:15" ht="12.75">
      <c r="A118" s="4"/>
      <c r="C118" s="5">
        <f t="shared" si="10"/>
        <v>233</v>
      </c>
      <c r="D118" s="5">
        <f t="shared" si="7"/>
        <v>113</v>
      </c>
      <c r="G118" s="5"/>
      <c r="H118" s="5">
        <f t="shared" si="11"/>
        <v>239</v>
      </c>
      <c r="I118" s="5">
        <f t="shared" si="8"/>
        <v>113</v>
      </c>
      <c r="L118" s="4"/>
      <c r="N118" s="5">
        <f t="shared" si="12"/>
        <v>239</v>
      </c>
      <c r="O118" s="5">
        <f t="shared" si="9"/>
        <v>113</v>
      </c>
    </row>
    <row r="119" spans="1:15" ht="12.75">
      <c r="C119" s="5">
        <f t="shared" si="10"/>
        <v>234</v>
      </c>
      <c r="D119" s="5">
        <f t="shared" si="7"/>
        <v>114</v>
      </c>
      <c r="G119" s="5"/>
      <c r="H119" s="5">
        <f t="shared" si="11"/>
        <v>240</v>
      </c>
      <c r="I119" s="5">
        <f t="shared" si="8"/>
        <v>114</v>
      </c>
      <c r="L119" s="4"/>
      <c r="N119" s="5">
        <f t="shared" si="12"/>
        <v>240</v>
      </c>
      <c r="O119" s="5">
        <f t="shared" si="9"/>
        <v>114</v>
      </c>
    </row>
    <row r="120" spans="1:15" ht="12.75">
      <c r="A120" s="4">
        <f>B120*0.009806*0.05</f>
        <v>0.8997005</v>
      </c>
      <c r="B120" s="6">
        <v>1835</v>
      </c>
      <c r="C120" s="5">
        <f t="shared" si="10"/>
        <v>235</v>
      </c>
      <c r="D120" s="5">
        <f t="shared" si="7"/>
        <v>115</v>
      </c>
      <c r="G120" s="5"/>
      <c r="H120" s="5">
        <f t="shared" si="11"/>
        <v>241</v>
      </c>
      <c r="I120" s="5">
        <f t="shared" si="8"/>
        <v>115</v>
      </c>
      <c r="N120" s="5">
        <f t="shared" si="12"/>
        <v>241</v>
      </c>
      <c r="O120" s="5">
        <f t="shared" si="9"/>
        <v>115</v>
      </c>
    </row>
    <row r="121" spans="1:15" ht="12.75">
      <c r="C121" s="5">
        <f t="shared" si="10"/>
        <v>236</v>
      </c>
      <c r="D121" s="5">
        <f t="shared" si="7"/>
        <v>116</v>
      </c>
      <c r="G121" s="5"/>
      <c r="H121" s="5">
        <f t="shared" si="11"/>
        <v>242</v>
      </c>
      <c r="I121" s="5">
        <f t="shared" si="8"/>
        <v>116</v>
      </c>
      <c r="N121" s="5">
        <f t="shared" si="12"/>
        <v>242</v>
      </c>
      <c r="O121" s="5">
        <f t="shared" si="9"/>
        <v>116</v>
      </c>
    </row>
    <row r="122" spans="1:15" ht="12.75">
      <c r="A122" s="4"/>
      <c r="C122" s="5">
        <f t="shared" si="10"/>
        <v>237</v>
      </c>
      <c r="D122" s="5">
        <f t="shared" si="7"/>
        <v>117</v>
      </c>
      <c r="F122" s="4"/>
      <c r="G122" s="5"/>
      <c r="H122" s="5">
        <f t="shared" si="11"/>
        <v>243</v>
      </c>
      <c r="I122" s="5">
        <f t="shared" si="8"/>
        <v>117</v>
      </c>
      <c r="L122" s="4"/>
      <c r="M122" s="6"/>
      <c r="N122" s="5">
        <f t="shared" si="12"/>
        <v>243</v>
      </c>
      <c r="O122" s="5">
        <f t="shared" si="9"/>
        <v>117</v>
      </c>
    </row>
    <row r="123" spans="1:15" ht="12.75">
      <c r="A123" s="4"/>
      <c r="C123" s="5">
        <f t="shared" si="10"/>
        <v>238</v>
      </c>
      <c r="D123" s="5">
        <f t="shared" si="7"/>
        <v>118</v>
      </c>
      <c r="G123" s="5"/>
      <c r="H123" s="5">
        <f t="shared" si="11"/>
        <v>244</v>
      </c>
      <c r="I123" s="5">
        <f t="shared" si="8"/>
        <v>118</v>
      </c>
      <c r="L123" s="4"/>
      <c r="N123" s="5">
        <f t="shared" si="12"/>
        <v>244</v>
      </c>
      <c r="O123" s="5">
        <f t="shared" si="9"/>
        <v>118</v>
      </c>
    </row>
    <row r="124" spans="1:15" ht="12.75">
      <c r="C124" s="5">
        <f t="shared" si="10"/>
        <v>239</v>
      </c>
      <c r="D124" s="5">
        <f t="shared" si="7"/>
        <v>119</v>
      </c>
      <c r="G124" s="5"/>
      <c r="H124" s="5">
        <f t="shared" si="11"/>
        <v>245</v>
      </c>
      <c r="I124" s="5">
        <f t="shared" si="8"/>
        <v>119</v>
      </c>
      <c r="N124" s="5">
        <f t="shared" si="12"/>
        <v>245</v>
      </c>
      <c r="O124" s="5">
        <f t="shared" si="9"/>
        <v>119</v>
      </c>
    </row>
    <row r="125" spans="1:15" ht="12.75">
      <c r="C125" s="5">
        <f t="shared" si="10"/>
        <v>240</v>
      </c>
      <c r="D125" s="5">
        <f t="shared" si="7"/>
        <v>120</v>
      </c>
      <c r="G125" s="5"/>
      <c r="H125" s="5">
        <f t="shared" si="11"/>
        <v>246</v>
      </c>
      <c r="I125" s="5">
        <f t="shared" si="8"/>
        <v>120</v>
      </c>
      <c r="N125" s="5">
        <f t="shared" si="12"/>
        <v>246</v>
      </c>
      <c r="O125" s="5">
        <f t="shared" si="9"/>
        <v>120</v>
      </c>
    </row>
    <row r="126" spans="1:15" ht="12.75">
      <c r="C126" s="5">
        <f t="shared" si="10"/>
        <v>241</v>
      </c>
      <c r="D126" s="5">
        <f t="shared" si="7"/>
        <v>121</v>
      </c>
      <c r="G126" s="5"/>
      <c r="H126" s="5">
        <f t="shared" si="11"/>
        <v>247</v>
      </c>
      <c r="I126" s="5">
        <f t="shared" si="8"/>
        <v>121</v>
      </c>
      <c r="N126" s="5">
        <f t="shared" si="12"/>
        <v>247</v>
      </c>
      <c r="O126" s="5">
        <f t="shared" si="9"/>
        <v>121</v>
      </c>
    </row>
    <row r="127" spans="1:15" ht="12.75">
      <c r="C127" s="5">
        <f t="shared" si="10"/>
        <v>242</v>
      </c>
      <c r="D127" s="5">
        <f t="shared" si="7"/>
        <v>122</v>
      </c>
      <c r="G127" s="5"/>
      <c r="H127" s="5">
        <f t="shared" si="11"/>
        <v>248</v>
      </c>
      <c r="I127" s="5">
        <f t="shared" si="8"/>
        <v>122</v>
      </c>
      <c r="N127" s="5">
        <f t="shared" si="12"/>
        <v>248</v>
      </c>
      <c r="O127" s="5">
        <f t="shared" si="9"/>
        <v>122</v>
      </c>
    </row>
    <row r="128" spans="1:15" ht="12.75">
      <c r="C128" s="5">
        <f t="shared" si="10"/>
        <v>243</v>
      </c>
      <c r="D128" s="5">
        <f t="shared" si="7"/>
        <v>123</v>
      </c>
      <c r="G128" s="5"/>
      <c r="H128" s="5">
        <f t="shared" si="11"/>
        <v>249</v>
      </c>
      <c r="I128" s="5">
        <f t="shared" si="8"/>
        <v>123</v>
      </c>
      <c r="N128" s="5">
        <f t="shared" si="12"/>
        <v>249</v>
      </c>
      <c r="O128" s="5">
        <f t="shared" si="9"/>
        <v>123</v>
      </c>
    </row>
    <row r="129" spans="1:15" ht="12.75">
      <c r="A129" s="4"/>
      <c r="C129" s="5">
        <f t="shared" si="10"/>
        <v>244</v>
      </c>
      <c r="D129" s="5">
        <f t="shared" si="7"/>
        <v>124</v>
      </c>
      <c r="G129" s="5"/>
      <c r="H129" s="5">
        <f t="shared" si="11"/>
        <v>250</v>
      </c>
      <c r="I129" s="5">
        <f t="shared" si="8"/>
        <v>124</v>
      </c>
      <c r="L129" s="4"/>
      <c r="N129" s="5">
        <f t="shared" si="12"/>
        <v>250</v>
      </c>
      <c r="O129" s="5">
        <f t="shared" si="9"/>
        <v>124</v>
      </c>
    </row>
    <row r="130" spans="1:15" ht="12.75">
      <c r="A130" s="4"/>
      <c r="C130" s="5">
        <f t="shared" si="10"/>
        <v>245</v>
      </c>
      <c r="D130" s="5">
        <f t="shared" si="7"/>
        <v>125</v>
      </c>
      <c r="F130" s="4"/>
      <c r="G130" s="5"/>
      <c r="H130" s="5">
        <f t="shared" si="11"/>
        <v>251</v>
      </c>
      <c r="I130" s="5">
        <f t="shared" si="8"/>
        <v>125</v>
      </c>
      <c r="L130" s="4"/>
      <c r="N130" s="5">
        <f t="shared" si="12"/>
        <v>251</v>
      </c>
      <c r="O130" s="5">
        <f t="shared" si="9"/>
        <v>125</v>
      </c>
    </row>
    <row r="131" spans="1:12" ht="12.75">
      <c r="A131" s="4"/>
      <c r="G131" s="5"/>
    </row>
    <row r="132" spans="1:16" ht="12.75">
      <c r="A132" s="4">
        <f>B132*-1*0.009806*0.05</f>
        <v>0</v>
      </c>
      <c r="B132">
        <v>0</v>
      </c>
      <c r="C132" s="5">
        <v>125</v>
      </c>
      <c r="D132" s="5">
        <v>0</v>
      </c>
      <c r="G132" s="4"/>
      <c r="H132" s="5">
        <v>118</v>
      </c>
      <c r="I132" s="5">
        <v>0</v>
      </c>
      <c r="L132" s="4">
        <f>M132*-1*0.009806*0.05</f>
        <v>0</v>
      </c>
      <c r="N132" s="5">
        <v>125</v>
      </c>
      <c r="O132" s="5">
        <v>0</v>
      </c>
      <c r="P132">
        <v>0</v>
      </c>
    </row>
    <row r="133" spans="1:15" ht="12.75">
      <c r="C133" s="5">
        <f>C132-1</f>
        <v>124</v>
      </c>
      <c r="D133" s="5">
        <v>-1</v>
      </c>
      <c r="G133" s="5"/>
      <c r="H133" s="5">
        <f>H132-1</f>
        <v>117</v>
      </c>
      <c r="I133" s="5">
        <v>-1</v>
      </c>
      <c r="L133"/>
      <c r="N133" s="5">
        <f>N132-1</f>
        <v>124</v>
      </c>
      <c r="O133" s="5">
        <f aca="true" t="shared" si="15" ref="O133:O196">N133-125</f>
        <v>-1</v>
      </c>
    </row>
    <row r="134" spans="1:15" ht="12.75">
      <c r="C134" s="5">
        <f aca="true" t="shared" si="16" ref="C134:C197">C133-1</f>
        <v>123</v>
      </c>
      <c r="D134" s="5">
        <v>-2</v>
      </c>
      <c r="G134" s="5"/>
      <c r="H134" s="5">
        <f aca="true" t="shared" si="17" ref="H134:H197">H133-1</f>
        <v>116</v>
      </c>
      <c r="I134" s="5">
        <v>-2</v>
      </c>
      <c r="L134"/>
      <c r="N134" s="5">
        <f aca="true" t="shared" si="18" ref="N134:N197">N133-1</f>
        <v>123</v>
      </c>
      <c r="O134" s="5">
        <f t="shared" si="15"/>
        <v>-2</v>
      </c>
    </row>
    <row r="135" spans="1:15" ht="12.75">
      <c r="C135" s="5">
        <f t="shared" si="16"/>
        <v>122</v>
      </c>
      <c r="D135" s="8">
        <v>-3</v>
      </c>
      <c r="E135" s="8"/>
      <c r="G135" s="4"/>
      <c r="H135" s="5">
        <f t="shared" si="17"/>
        <v>115</v>
      </c>
      <c r="I135" s="8">
        <v>-3</v>
      </c>
      <c r="L135"/>
      <c r="N135" s="5">
        <f t="shared" si="18"/>
        <v>122</v>
      </c>
      <c r="O135" s="5">
        <f t="shared" si="15"/>
        <v>-3</v>
      </c>
    </row>
    <row r="136" spans="1:15" ht="12.75">
      <c r="C136" s="5">
        <f t="shared" si="16"/>
        <v>121</v>
      </c>
      <c r="D136" s="5">
        <v>-4</v>
      </c>
      <c r="G136" s="4"/>
      <c r="H136" s="5">
        <f t="shared" si="17"/>
        <v>114</v>
      </c>
      <c r="I136" s="5">
        <v>-4</v>
      </c>
      <c r="L136"/>
      <c r="N136" s="5">
        <f t="shared" si="18"/>
        <v>121</v>
      </c>
      <c r="O136" s="5">
        <f t="shared" si="15"/>
        <v>-4</v>
      </c>
    </row>
    <row r="137" spans="1:15" ht="12.75">
      <c r="C137" s="5">
        <f t="shared" si="16"/>
        <v>120</v>
      </c>
      <c r="D137" s="5">
        <v>-5</v>
      </c>
      <c r="G137" s="5"/>
      <c r="H137" s="5">
        <f t="shared" si="17"/>
        <v>113</v>
      </c>
      <c r="I137" s="5">
        <v>-5</v>
      </c>
      <c r="L137"/>
      <c r="N137" s="5">
        <f t="shared" si="18"/>
        <v>120</v>
      </c>
      <c r="O137" s="5">
        <f t="shared" si="15"/>
        <v>-5</v>
      </c>
    </row>
    <row r="138" spans="1:15" ht="12.75">
      <c r="A138" s="4">
        <f>B138*-1*0.009806*0.05</f>
        <v>-0.014709</v>
      </c>
      <c r="B138">
        <v>30</v>
      </c>
      <c r="C138" s="5">
        <f t="shared" si="16"/>
        <v>119</v>
      </c>
      <c r="D138" s="5">
        <v>-6</v>
      </c>
      <c r="G138" s="5"/>
      <c r="H138" s="5">
        <f t="shared" si="17"/>
        <v>112</v>
      </c>
      <c r="I138" s="5">
        <v>-6</v>
      </c>
      <c r="L138"/>
      <c r="N138" s="5">
        <f t="shared" si="18"/>
        <v>119</v>
      </c>
      <c r="O138" s="5">
        <f t="shared" si="15"/>
        <v>-6</v>
      </c>
    </row>
    <row r="139" spans="1:15" ht="12.75">
      <c r="C139" s="5">
        <f t="shared" si="16"/>
        <v>118</v>
      </c>
      <c r="D139" s="8">
        <v>-7</v>
      </c>
      <c r="E139" s="8"/>
      <c r="G139" s="4"/>
      <c r="H139" s="5">
        <f t="shared" si="17"/>
        <v>111</v>
      </c>
      <c r="I139" s="8">
        <v>-7</v>
      </c>
      <c r="L139"/>
      <c r="N139" s="5">
        <f t="shared" si="18"/>
        <v>118</v>
      </c>
      <c r="O139" s="5">
        <f t="shared" si="15"/>
        <v>-7</v>
      </c>
    </row>
    <row r="140" spans="1:15" ht="12.75">
      <c r="C140" s="5">
        <f t="shared" si="16"/>
        <v>117</v>
      </c>
      <c r="D140" s="5">
        <v>-8</v>
      </c>
      <c r="G140" s="4"/>
      <c r="H140" s="5">
        <f t="shared" si="17"/>
        <v>110</v>
      </c>
      <c r="I140" s="5">
        <v>-8</v>
      </c>
      <c r="L140" s="4">
        <f>M140*-1*0.009806*0.05</f>
        <v>-0.018141100000000004</v>
      </c>
      <c r="M140">
        <v>37</v>
      </c>
      <c r="N140" s="5">
        <f t="shared" si="18"/>
        <v>117</v>
      </c>
      <c r="O140" s="5">
        <f t="shared" si="15"/>
        <v>-8</v>
      </c>
    </row>
    <row r="141" spans="1:15" ht="12.75">
      <c r="A141" s="4">
        <f>B141*-1*0.009806*0.05</f>
        <v>-0.026476200000000002</v>
      </c>
      <c r="B141">
        <v>54</v>
      </c>
      <c r="C141" s="5">
        <f t="shared" si="16"/>
        <v>116</v>
      </c>
      <c r="D141" s="5">
        <v>-9</v>
      </c>
      <c r="G141" s="4"/>
      <c r="H141" s="5">
        <f t="shared" si="17"/>
        <v>109</v>
      </c>
      <c r="I141" s="5">
        <v>-9</v>
      </c>
      <c r="L141"/>
      <c r="N141" s="5">
        <f t="shared" si="18"/>
        <v>116</v>
      </c>
      <c r="O141" s="5">
        <f t="shared" si="15"/>
        <v>-9</v>
      </c>
    </row>
    <row r="142" spans="1:15" ht="12.75">
      <c r="C142" s="5">
        <f t="shared" si="16"/>
        <v>115</v>
      </c>
      <c r="D142" s="5">
        <v>-10</v>
      </c>
      <c r="G142" s="4"/>
      <c r="H142" s="5">
        <f t="shared" si="17"/>
        <v>108</v>
      </c>
      <c r="I142" s="5">
        <v>-10</v>
      </c>
      <c r="L142"/>
      <c r="N142" s="5">
        <f t="shared" si="18"/>
        <v>115</v>
      </c>
      <c r="O142" s="5">
        <f t="shared" si="15"/>
        <v>-10</v>
      </c>
    </row>
    <row r="143" spans="1:15" ht="12.75">
      <c r="C143" s="5">
        <f t="shared" si="16"/>
        <v>114</v>
      </c>
      <c r="D143" s="8">
        <v>-11</v>
      </c>
      <c r="E143" s="8"/>
      <c r="G143" s="4"/>
      <c r="H143" s="5">
        <f t="shared" si="17"/>
        <v>107</v>
      </c>
      <c r="I143" s="8">
        <v>-11</v>
      </c>
      <c r="L143"/>
      <c r="N143" s="5">
        <f t="shared" si="18"/>
        <v>114</v>
      </c>
      <c r="O143" s="5">
        <f t="shared" si="15"/>
        <v>-11</v>
      </c>
    </row>
    <row r="144" spans="1:15" ht="12.75">
      <c r="C144" s="5">
        <f t="shared" si="16"/>
        <v>113</v>
      </c>
      <c r="D144" s="5">
        <v>-12</v>
      </c>
      <c r="G144" s="4"/>
      <c r="H144" s="5">
        <f t="shared" si="17"/>
        <v>106</v>
      </c>
      <c r="I144" s="5">
        <v>-12</v>
      </c>
      <c r="L144" s="4">
        <f>M144*-1*0.009806*0.05</f>
        <v>-0.03922400000000001</v>
      </c>
      <c r="M144">
        <v>80</v>
      </c>
      <c r="N144" s="5">
        <f t="shared" si="18"/>
        <v>113</v>
      </c>
      <c r="O144" s="5">
        <f t="shared" si="15"/>
        <v>-12</v>
      </c>
    </row>
    <row r="145" spans="1:15" ht="12.75">
      <c r="C145" s="5">
        <f t="shared" si="16"/>
        <v>112</v>
      </c>
      <c r="D145" s="5">
        <v>-13</v>
      </c>
      <c r="F145" s="4">
        <f>G145*-1*0.009806*0.05</f>
        <v>-0.0289277</v>
      </c>
      <c r="G145">
        <v>59</v>
      </c>
      <c r="H145" s="5">
        <f t="shared" si="17"/>
        <v>105</v>
      </c>
      <c r="I145" s="5">
        <v>-13</v>
      </c>
      <c r="L145"/>
      <c r="N145" s="5">
        <f t="shared" si="18"/>
        <v>112</v>
      </c>
      <c r="O145" s="5">
        <f t="shared" si="15"/>
        <v>-13</v>
      </c>
    </row>
    <row r="146" spans="1:15" ht="12.75">
      <c r="C146" s="5">
        <f t="shared" si="16"/>
        <v>111</v>
      </c>
      <c r="D146" s="5">
        <v>-14</v>
      </c>
      <c r="F146" s="4">
        <f>G146*-1*0.009806*0.05</f>
        <v>-0.013238100000000001</v>
      </c>
      <c r="G146" s="9">
        <v>27</v>
      </c>
      <c r="H146" s="5">
        <f t="shared" si="17"/>
        <v>104</v>
      </c>
      <c r="I146" s="5">
        <v>-14</v>
      </c>
      <c r="L146"/>
      <c r="N146" s="5">
        <f t="shared" si="18"/>
        <v>111</v>
      </c>
      <c r="O146" s="5">
        <f t="shared" si="15"/>
        <v>-14</v>
      </c>
    </row>
    <row r="147" spans="1:15" ht="12.75">
      <c r="C147" s="5">
        <f t="shared" si="16"/>
        <v>110</v>
      </c>
      <c r="D147" s="8">
        <v>-15</v>
      </c>
      <c r="E147" s="8"/>
      <c r="H147" s="5">
        <f t="shared" si="17"/>
        <v>103</v>
      </c>
      <c r="I147" s="8">
        <v>-15</v>
      </c>
      <c r="L147" s="4">
        <f>M147*-1*0.009806*0.05</f>
        <v>-0.041185200000000005</v>
      </c>
      <c r="M147" s="6">
        <v>84</v>
      </c>
      <c r="N147" s="5">
        <f t="shared" si="18"/>
        <v>110</v>
      </c>
      <c r="O147" s="5">
        <f t="shared" si="15"/>
        <v>-15</v>
      </c>
    </row>
    <row r="148" spans="1:15" ht="12.75">
      <c r="A148" s="4">
        <f>B148*-1*0.009806*0.05</f>
        <v>-0.051481500000000006</v>
      </c>
      <c r="B148">
        <v>105</v>
      </c>
      <c r="C148" s="5">
        <f t="shared" si="16"/>
        <v>109</v>
      </c>
      <c r="D148" s="5">
        <v>-16</v>
      </c>
      <c r="F148" s="4">
        <f>G148*-1*0.009806*0.05</f>
        <v>-0.0318695</v>
      </c>
      <c r="G148">
        <v>65</v>
      </c>
      <c r="H148" s="5">
        <f t="shared" si="17"/>
        <v>102</v>
      </c>
      <c r="I148" s="5">
        <v>-16</v>
      </c>
      <c r="L148" s="4">
        <f>M148*-1*0.009806*0.05</f>
        <v>-0.0568748</v>
      </c>
      <c r="M148">
        <v>116</v>
      </c>
      <c r="N148" s="5">
        <f t="shared" si="18"/>
        <v>109</v>
      </c>
      <c r="O148" s="5">
        <f t="shared" si="15"/>
        <v>-16</v>
      </c>
    </row>
    <row r="149" spans="1:15" ht="12.75">
      <c r="C149" s="5">
        <f t="shared" si="16"/>
        <v>108</v>
      </c>
      <c r="D149" s="5">
        <v>-17</v>
      </c>
      <c r="H149" s="5">
        <f t="shared" si="17"/>
        <v>101</v>
      </c>
      <c r="I149" s="5">
        <v>-17</v>
      </c>
      <c r="L149" s="4">
        <f>M149*-1*0.009806*0.05</f>
        <v>-0.06815170000000001</v>
      </c>
      <c r="M149">
        <v>139</v>
      </c>
      <c r="N149" s="5">
        <f t="shared" si="18"/>
        <v>108</v>
      </c>
      <c r="O149" s="5">
        <f t="shared" si="15"/>
        <v>-17</v>
      </c>
    </row>
    <row r="150" spans="1:15" ht="12.75">
      <c r="C150" s="5">
        <f t="shared" si="16"/>
        <v>107</v>
      </c>
      <c r="D150" s="5">
        <v>-18</v>
      </c>
      <c r="F150" s="4">
        <f>G150*-1*0.009806*0.05</f>
        <v>-0.03579190000000001</v>
      </c>
      <c r="G150">
        <v>73</v>
      </c>
      <c r="H150" s="5">
        <f t="shared" si="17"/>
        <v>100</v>
      </c>
      <c r="I150" s="5">
        <v>-18</v>
      </c>
      <c r="L150" s="4">
        <f>M150*-1*0.009806*0.05</f>
        <v>-0.0696226</v>
      </c>
      <c r="M150">
        <v>142</v>
      </c>
      <c r="N150" s="5">
        <f t="shared" si="18"/>
        <v>107</v>
      </c>
      <c r="O150" s="5">
        <f t="shared" si="15"/>
        <v>-18</v>
      </c>
    </row>
    <row r="151" spans="1:15" ht="12.75">
      <c r="C151" s="5">
        <f t="shared" si="16"/>
        <v>106</v>
      </c>
      <c r="D151" s="8">
        <v>-19</v>
      </c>
      <c r="E151" s="8"/>
      <c r="F151" s="4">
        <f>G151*-1*0.009806*0.05</f>
        <v>-0.030888900000000004</v>
      </c>
      <c r="G151" s="6">
        <v>63</v>
      </c>
      <c r="H151" s="5">
        <f t="shared" si="17"/>
        <v>99</v>
      </c>
      <c r="I151" s="8">
        <v>-19</v>
      </c>
      <c r="L151"/>
      <c r="N151" s="5">
        <f t="shared" si="18"/>
        <v>106</v>
      </c>
      <c r="O151" s="5">
        <f t="shared" si="15"/>
        <v>-19</v>
      </c>
    </row>
    <row r="152" spans="1:15" ht="12.75">
      <c r="A152" s="4">
        <f>B152*-1*0.009806*0.05</f>
        <v>-0.09658910000000001</v>
      </c>
      <c r="B152" s="6">
        <v>197</v>
      </c>
      <c r="C152" s="5">
        <f t="shared" si="16"/>
        <v>105</v>
      </c>
      <c r="D152" s="5">
        <v>-20</v>
      </c>
      <c r="F152" s="4">
        <f>G152*-1*0.009806*0.05</f>
        <v>-0.0348113</v>
      </c>
      <c r="G152" s="6">
        <v>71</v>
      </c>
      <c r="H152" s="5">
        <f t="shared" si="17"/>
        <v>98</v>
      </c>
      <c r="I152" s="5">
        <v>-20</v>
      </c>
      <c r="L152"/>
      <c r="N152" s="5">
        <f t="shared" si="18"/>
        <v>105</v>
      </c>
      <c r="O152" s="5">
        <f t="shared" si="15"/>
        <v>-20</v>
      </c>
    </row>
    <row r="153" spans="1:15" ht="12.75">
      <c r="A153" s="4">
        <f>B153*-1*0.009806*0.05</f>
        <v>-0.12257500000000002</v>
      </c>
      <c r="B153">
        <v>250</v>
      </c>
      <c r="C153" s="5">
        <f t="shared" si="16"/>
        <v>104</v>
      </c>
      <c r="D153" s="5">
        <v>-21</v>
      </c>
      <c r="H153" s="5">
        <f t="shared" si="17"/>
        <v>97</v>
      </c>
      <c r="I153" s="5">
        <v>-21</v>
      </c>
      <c r="L153"/>
      <c r="N153" s="5">
        <f t="shared" si="18"/>
        <v>104</v>
      </c>
      <c r="O153" s="5">
        <f t="shared" si="15"/>
        <v>-21</v>
      </c>
    </row>
    <row r="154" spans="1:15" ht="12.75">
      <c r="C154" s="5">
        <f t="shared" si="16"/>
        <v>103</v>
      </c>
      <c r="D154" s="5">
        <v>-22</v>
      </c>
      <c r="H154" s="5">
        <f t="shared" si="17"/>
        <v>96</v>
      </c>
      <c r="I154" s="5">
        <v>-22</v>
      </c>
      <c r="L154"/>
      <c r="N154" s="5">
        <f t="shared" si="18"/>
        <v>103</v>
      </c>
      <c r="O154" s="5">
        <f t="shared" si="15"/>
        <v>-22</v>
      </c>
    </row>
    <row r="155" spans="1:15" ht="12.75">
      <c r="C155" s="5">
        <f t="shared" si="16"/>
        <v>102</v>
      </c>
      <c r="D155" s="8">
        <v>-23</v>
      </c>
      <c r="E155" s="8"/>
      <c r="H155" s="5">
        <f t="shared" si="17"/>
        <v>95</v>
      </c>
      <c r="I155" s="8">
        <v>-23</v>
      </c>
      <c r="L155"/>
      <c r="N155" s="5">
        <f t="shared" si="18"/>
        <v>102</v>
      </c>
      <c r="O155" s="5">
        <f t="shared" si="15"/>
        <v>-23</v>
      </c>
    </row>
    <row r="156" spans="1:15" ht="12.75">
      <c r="A156" s="4">
        <f>B156*-1*0.009806*0.05</f>
        <v>-0.16621170000000002</v>
      </c>
      <c r="B156">
        <v>339</v>
      </c>
      <c r="C156" s="5">
        <f t="shared" si="16"/>
        <v>101</v>
      </c>
      <c r="D156" s="5">
        <v>-24</v>
      </c>
      <c r="H156" s="5">
        <f t="shared" si="17"/>
        <v>94</v>
      </c>
      <c r="I156" s="5">
        <v>-24</v>
      </c>
      <c r="L156"/>
      <c r="N156" s="5">
        <f t="shared" si="18"/>
        <v>101</v>
      </c>
      <c r="O156" s="5">
        <f t="shared" si="15"/>
        <v>-24</v>
      </c>
    </row>
    <row r="157" spans="1:15" ht="12.75">
      <c r="C157" s="5">
        <f t="shared" si="16"/>
        <v>100</v>
      </c>
      <c r="D157" s="5">
        <v>-25</v>
      </c>
      <c r="F157" s="4">
        <f>G157*-1*0.009806*0.05</f>
        <v>-0.05001060000000001</v>
      </c>
      <c r="G157">
        <v>102</v>
      </c>
      <c r="H157" s="5">
        <f t="shared" si="17"/>
        <v>93</v>
      </c>
      <c r="I157" s="5">
        <v>-25</v>
      </c>
      <c r="L157"/>
      <c r="N157" s="5">
        <f t="shared" si="18"/>
        <v>100</v>
      </c>
      <c r="O157" s="5">
        <f t="shared" si="15"/>
        <v>-25</v>
      </c>
    </row>
    <row r="158" spans="1:15" ht="12.75">
      <c r="A158" s="4">
        <f>B158*-1*0.009806*0.05</f>
        <v>-0.21475140000000004</v>
      </c>
      <c r="B158">
        <v>438</v>
      </c>
      <c r="C158" s="5">
        <f t="shared" si="16"/>
        <v>99</v>
      </c>
      <c r="D158" s="5">
        <v>-26</v>
      </c>
      <c r="F158" s="4">
        <f>G158*-1*0.009806*0.05</f>
        <v>-0.052952400000000004</v>
      </c>
      <c r="G158">
        <v>108</v>
      </c>
      <c r="H158" s="5">
        <f t="shared" si="17"/>
        <v>92</v>
      </c>
      <c r="I158" s="5">
        <v>-26</v>
      </c>
      <c r="L158" s="4">
        <f>M158*-1*0.009806*0.05</f>
        <v>-0.0848219</v>
      </c>
      <c r="M158">
        <v>173</v>
      </c>
      <c r="N158" s="5">
        <f t="shared" si="18"/>
        <v>99</v>
      </c>
      <c r="O158" s="5">
        <f t="shared" si="15"/>
        <v>-26</v>
      </c>
    </row>
    <row r="159" spans="1:15" ht="12.75">
      <c r="A159" s="4">
        <f>B159*-1*0.009806*0.05</f>
        <v>-0.11227870000000001</v>
      </c>
      <c r="B159" s="6">
        <v>229</v>
      </c>
      <c r="C159" s="5">
        <f t="shared" si="16"/>
        <v>98</v>
      </c>
      <c r="D159" s="8">
        <v>-27</v>
      </c>
      <c r="E159" s="8"/>
      <c r="F159" s="4">
        <f>G159*-1*0.009806*0.05</f>
        <v>-0.0284374</v>
      </c>
      <c r="G159" s="7">
        <v>58</v>
      </c>
      <c r="H159" s="5">
        <f t="shared" si="17"/>
        <v>91</v>
      </c>
      <c r="I159" s="8">
        <v>-27</v>
      </c>
      <c r="L159"/>
      <c r="N159" s="5">
        <f t="shared" si="18"/>
        <v>98</v>
      </c>
      <c r="O159" s="5">
        <f t="shared" si="15"/>
        <v>-27</v>
      </c>
    </row>
    <row r="160" spans="1:15" ht="12.75">
      <c r="C160" s="5">
        <f t="shared" si="16"/>
        <v>97</v>
      </c>
      <c r="D160" s="5">
        <v>-28</v>
      </c>
      <c r="F160" s="4">
        <f>G160*-1*0.009806*0.05</f>
        <v>-0.055894200000000005</v>
      </c>
      <c r="G160">
        <v>114</v>
      </c>
      <c r="H160" s="5">
        <f t="shared" si="17"/>
        <v>90</v>
      </c>
      <c r="I160" s="5">
        <v>-28</v>
      </c>
      <c r="L160"/>
      <c r="N160" s="5">
        <f t="shared" si="18"/>
        <v>97</v>
      </c>
      <c r="O160" s="5">
        <f t="shared" si="15"/>
        <v>-28</v>
      </c>
    </row>
    <row r="161" spans="1:15" ht="12.75">
      <c r="A161" s="4">
        <f>B161*-1*0.009806*0.05</f>
        <v>-0.24858210000000003</v>
      </c>
      <c r="B161">
        <v>507</v>
      </c>
      <c r="C161" s="5">
        <f t="shared" si="16"/>
        <v>96</v>
      </c>
      <c r="D161" s="5">
        <v>-29</v>
      </c>
      <c r="H161" s="5">
        <f t="shared" si="17"/>
        <v>89</v>
      </c>
      <c r="I161" s="5">
        <v>-29</v>
      </c>
      <c r="L161" s="4">
        <f>M161*-1*0.009806*0.05</f>
        <v>-0.09806000000000001</v>
      </c>
      <c r="M161">
        <v>200</v>
      </c>
      <c r="N161" s="5">
        <f t="shared" si="18"/>
        <v>96</v>
      </c>
      <c r="O161" s="5">
        <f t="shared" si="15"/>
        <v>-29</v>
      </c>
    </row>
    <row r="162" spans="1:15" ht="12.75">
      <c r="C162" s="5">
        <f t="shared" si="16"/>
        <v>95</v>
      </c>
      <c r="D162" s="5">
        <v>-30</v>
      </c>
      <c r="F162" s="4">
        <f>G162*-1*0.009806*0.05</f>
        <v>-0.04020460000000001</v>
      </c>
      <c r="G162" s="7">
        <v>82</v>
      </c>
      <c r="H162" s="5">
        <f t="shared" si="17"/>
        <v>88</v>
      </c>
      <c r="I162" s="5">
        <v>-30</v>
      </c>
      <c r="L162" s="4">
        <f>M162*-1*0.009806*0.05</f>
        <v>-0.15346390000000001</v>
      </c>
      <c r="M162" s="6">
        <v>313</v>
      </c>
      <c r="N162" s="5">
        <f t="shared" si="18"/>
        <v>95</v>
      </c>
      <c r="O162" s="5">
        <f t="shared" si="15"/>
        <v>-30</v>
      </c>
    </row>
    <row r="163" spans="1:15" ht="12.75">
      <c r="C163" s="5">
        <f t="shared" si="16"/>
        <v>94</v>
      </c>
      <c r="D163" s="8">
        <v>-31</v>
      </c>
      <c r="E163" s="8"/>
      <c r="F163" s="4">
        <f>G163*-1*0.009806*0.05</f>
        <v>-0.045107600000000005</v>
      </c>
      <c r="G163" s="7">
        <v>92</v>
      </c>
      <c r="H163" s="5">
        <f t="shared" si="17"/>
        <v>87</v>
      </c>
      <c r="I163" s="8">
        <v>-31</v>
      </c>
      <c r="L163"/>
      <c r="N163" s="5">
        <f t="shared" si="18"/>
        <v>94</v>
      </c>
      <c r="O163" s="5">
        <f t="shared" si="15"/>
        <v>-31</v>
      </c>
    </row>
    <row r="164" spans="1:15" ht="12.75">
      <c r="A164" s="4">
        <f>B164*-1*0.009806*0.05</f>
        <v>-0.2544657</v>
      </c>
      <c r="B164">
        <v>519</v>
      </c>
      <c r="C164" s="5">
        <f t="shared" si="16"/>
        <v>93</v>
      </c>
      <c r="D164" s="5">
        <v>-32</v>
      </c>
      <c r="F164" s="4">
        <f>G164*-1*0.009806*0.05</f>
        <v>-0.07256440000000002</v>
      </c>
      <c r="G164">
        <v>148</v>
      </c>
      <c r="H164" s="5">
        <f t="shared" si="17"/>
        <v>86</v>
      </c>
      <c r="I164" s="5">
        <v>-32</v>
      </c>
      <c r="L164" s="4">
        <f>M164*-1*0.009806*0.05</f>
        <v>-0.16719230000000002</v>
      </c>
      <c r="M164">
        <v>341</v>
      </c>
      <c r="N164" s="5">
        <f t="shared" si="18"/>
        <v>93</v>
      </c>
      <c r="O164" s="5">
        <f t="shared" si="15"/>
        <v>-32</v>
      </c>
    </row>
    <row r="165" spans="1:15" ht="12.75">
      <c r="A165" s="4">
        <f>B165*-1*0.009806*0.05</f>
        <v>-0.15591540000000004</v>
      </c>
      <c r="B165" s="6">
        <v>318</v>
      </c>
      <c r="C165" s="5">
        <f t="shared" si="16"/>
        <v>92</v>
      </c>
      <c r="D165" s="5">
        <v>-33</v>
      </c>
      <c r="H165" s="5">
        <f t="shared" si="17"/>
        <v>85</v>
      </c>
      <c r="I165" s="5">
        <v>-33</v>
      </c>
      <c r="L165" s="4">
        <f>M165*-1*0.009806*0.05</f>
        <v>-0.19464910000000002</v>
      </c>
      <c r="M165">
        <v>397</v>
      </c>
      <c r="N165" s="5">
        <f t="shared" si="18"/>
        <v>92</v>
      </c>
      <c r="O165" s="5">
        <f t="shared" si="15"/>
        <v>-33</v>
      </c>
    </row>
    <row r="166" spans="1:15" ht="12.75">
      <c r="C166" s="5">
        <f t="shared" si="16"/>
        <v>91</v>
      </c>
      <c r="D166" s="5">
        <v>-34</v>
      </c>
      <c r="F166" s="4">
        <f>G166*-1*0.009806*0.05</f>
        <v>-0.0465785</v>
      </c>
      <c r="G166" s="7">
        <v>95</v>
      </c>
      <c r="H166" s="5">
        <f t="shared" si="17"/>
        <v>84</v>
      </c>
      <c r="I166" s="5">
        <v>-34</v>
      </c>
      <c r="L166"/>
      <c r="N166" s="5">
        <f t="shared" si="18"/>
        <v>91</v>
      </c>
      <c r="O166" s="5">
        <f t="shared" si="15"/>
        <v>-34</v>
      </c>
    </row>
    <row r="167" spans="1:15" ht="12.75">
      <c r="A167" s="4">
        <f>B167*-1*0.009806*0.05</f>
        <v>-0.3250689</v>
      </c>
      <c r="B167">
        <v>663</v>
      </c>
      <c r="C167" s="5">
        <f t="shared" si="16"/>
        <v>90</v>
      </c>
      <c r="D167" s="8">
        <v>-35</v>
      </c>
      <c r="E167" s="8"/>
      <c r="H167" s="5">
        <f t="shared" si="17"/>
        <v>83</v>
      </c>
      <c r="I167" s="8">
        <v>-35</v>
      </c>
      <c r="L167" s="4">
        <f>M167*-1*0.009806*0.05</f>
        <v>-0.21131930000000004</v>
      </c>
      <c r="M167" s="6">
        <v>431</v>
      </c>
      <c r="N167" s="5">
        <f t="shared" si="18"/>
        <v>90</v>
      </c>
      <c r="O167" s="5">
        <f t="shared" si="15"/>
        <v>-35</v>
      </c>
    </row>
    <row r="168" spans="1:15" ht="12.75">
      <c r="C168" s="5">
        <f t="shared" si="16"/>
        <v>89</v>
      </c>
      <c r="D168" s="5">
        <v>-36</v>
      </c>
      <c r="H168" s="5">
        <f t="shared" si="17"/>
        <v>82</v>
      </c>
      <c r="I168" s="5">
        <v>-36</v>
      </c>
      <c r="L168"/>
      <c r="N168" s="5">
        <f t="shared" si="18"/>
        <v>89</v>
      </c>
      <c r="O168" s="5">
        <f t="shared" si="15"/>
        <v>-36</v>
      </c>
    </row>
    <row r="169" spans="1:15" ht="12.75">
      <c r="A169" s="4">
        <f>B169*-1*0.009806*0.05</f>
        <v>-0.35056450000000006</v>
      </c>
      <c r="B169">
        <v>715</v>
      </c>
      <c r="C169" s="5">
        <f t="shared" si="16"/>
        <v>88</v>
      </c>
      <c r="D169" s="5">
        <v>-37</v>
      </c>
      <c r="F169" s="4">
        <f>G169*-1*0.009806*0.05</f>
        <v>-0.056384500000000004</v>
      </c>
      <c r="G169" s="7">
        <v>115</v>
      </c>
      <c r="H169" s="5">
        <f t="shared" si="17"/>
        <v>81</v>
      </c>
      <c r="I169" s="5">
        <v>-37</v>
      </c>
      <c r="L169" s="4">
        <f>M169*-1*0.009806*0.05</f>
        <v>-0.2510336</v>
      </c>
      <c r="M169">
        <v>512</v>
      </c>
      <c r="N169" s="5">
        <f t="shared" si="18"/>
        <v>88</v>
      </c>
      <c r="O169" s="5">
        <f t="shared" si="15"/>
        <v>-37</v>
      </c>
    </row>
    <row r="170" spans="1:15" ht="12.75">
      <c r="C170" s="5">
        <f t="shared" si="16"/>
        <v>87</v>
      </c>
      <c r="D170" s="5">
        <v>-38</v>
      </c>
      <c r="F170" s="4">
        <f>G170*-1*0.009806*0.05</f>
        <v>-0.10198240000000001</v>
      </c>
      <c r="G170">
        <v>208</v>
      </c>
      <c r="H170" s="5">
        <f t="shared" si="17"/>
        <v>80</v>
      </c>
      <c r="I170" s="5">
        <v>-38</v>
      </c>
      <c r="L170"/>
      <c r="N170" s="5">
        <f t="shared" si="18"/>
        <v>87</v>
      </c>
      <c r="O170" s="5">
        <f t="shared" si="15"/>
        <v>-38</v>
      </c>
    </row>
    <row r="171" spans="1:15" ht="12.75">
      <c r="A171" s="4">
        <f>B171*-1*0.009806*0.05</f>
        <v>-0.40645870000000006</v>
      </c>
      <c r="B171">
        <v>829</v>
      </c>
      <c r="C171" s="5">
        <f t="shared" si="16"/>
        <v>86</v>
      </c>
      <c r="D171" s="8">
        <v>-39</v>
      </c>
      <c r="E171" s="8"/>
      <c r="F171" s="4">
        <f>G171*-1*0.009806*0.05</f>
        <v>-0.10492420000000001</v>
      </c>
      <c r="G171">
        <v>214</v>
      </c>
      <c r="H171" s="5">
        <f t="shared" si="17"/>
        <v>79</v>
      </c>
      <c r="I171" s="8">
        <v>-39</v>
      </c>
      <c r="L171"/>
      <c r="N171" s="5">
        <f t="shared" si="18"/>
        <v>86</v>
      </c>
      <c r="O171" s="5">
        <f t="shared" si="15"/>
        <v>-39</v>
      </c>
    </row>
    <row r="172" spans="1:15" ht="12.75">
      <c r="C172" s="5">
        <f t="shared" si="16"/>
        <v>85</v>
      </c>
      <c r="D172" s="5">
        <v>-40</v>
      </c>
      <c r="F172" s="4">
        <f>G172*-1*0.009806*0.05</f>
        <v>-0.06128750000000001</v>
      </c>
      <c r="G172" s="7">
        <v>125</v>
      </c>
      <c r="H172" s="5">
        <f t="shared" si="17"/>
        <v>78</v>
      </c>
      <c r="I172" s="5">
        <v>-40</v>
      </c>
      <c r="L172"/>
      <c r="N172" s="5">
        <f t="shared" si="18"/>
        <v>85</v>
      </c>
      <c r="O172" s="5">
        <f t="shared" si="15"/>
        <v>-40</v>
      </c>
    </row>
    <row r="173" spans="1:15" ht="12.75">
      <c r="A173" s="4">
        <f>B173*-1*0.009806*0.05</f>
        <v>-0.43734760000000006</v>
      </c>
      <c r="B173">
        <v>892</v>
      </c>
      <c r="C173" s="5">
        <f t="shared" si="16"/>
        <v>84</v>
      </c>
      <c r="D173" s="5">
        <v>-41</v>
      </c>
      <c r="F173" s="4">
        <f>G173*-1*0.009806*0.05</f>
        <v>-0.117672</v>
      </c>
      <c r="G173">
        <v>240</v>
      </c>
      <c r="H173" s="5">
        <f t="shared" si="17"/>
        <v>77</v>
      </c>
      <c r="I173" s="5">
        <v>-41</v>
      </c>
      <c r="L173" s="4">
        <f aca="true" t="shared" si="19" ref="L173:L184">M173*-1*0.009806*0.05</f>
        <v>-0.31428230000000007</v>
      </c>
      <c r="M173">
        <v>641</v>
      </c>
      <c r="N173" s="5">
        <f t="shared" si="18"/>
        <v>84</v>
      </c>
      <c r="O173" s="5">
        <f t="shared" si="15"/>
        <v>-41</v>
      </c>
    </row>
    <row r="174" spans="1:15" ht="12.75">
      <c r="C174" s="5">
        <f t="shared" si="16"/>
        <v>83</v>
      </c>
      <c r="D174" s="5">
        <v>-42</v>
      </c>
      <c r="H174" s="5">
        <f t="shared" si="17"/>
        <v>76</v>
      </c>
      <c r="I174" s="5">
        <v>-42</v>
      </c>
      <c r="L174" s="4">
        <f t="shared" si="19"/>
        <v>-0.31624350000000007</v>
      </c>
      <c r="M174">
        <v>645</v>
      </c>
      <c r="N174" s="5">
        <f t="shared" si="18"/>
        <v>83</v>
      </c>
      <c r="O174" s="5">
        <f t="shared" si="15"/>
        <v>-42</v>
      </c>
    </row>
    <row r="175" spans="1:15" ht="12.75">
      <c r="A175" s="4">
        <f>B175*-1*0.009806*0.05</f>
        <v>-0.289277</v>
      </c>
      <c r="B175" s="6">
        <v>590</v>
      </c>
      <c r="C175" s="5">
        <f t="shared" si="16"/>
        <v>82</v>
      </c>
      <c r="D175" s="8">
        <v>-43</v>
      </c>
      <c r="E175" s="8"/>
      <c r="H175" s="5">
        <f t="shared" si="17"/>
        <v>75</v>
      </c>
      <c r="I175" s="8">
        <v>-43</v>
      </c>
      <c r="L175" s="4">
        <f t="shared" si="19"/>
        <v>-0.2657426</v>
      </c>
      <c r="M175" s="6">
        <v>542</v>
      </c>
      <c r="N175" s="5">
        <f t="shared" si="18"/>
        <v>82</v>
      </c>
      <c r="O175" s="5">
        <f t="shared" si="15"/>
        <v>-43</v>
      </c>
    </row>
    <row r="176" spans="1:15" ht="12.75">
      <c r="A176" s="4">
        <f>B176*-1*0.009806*0.05</f>
        <v>-0.46627530000000006</v>
      </c>
      <c r="B176">
        <v>951</v>
      </c>
      <c r="C176" s="5">
        <f t="shared" si="16"/>
        <v>81</v>
      </c>
      <c r="D176" s="5">
        <v>-44</v>
      </c>
      <c r="H176" s="5">
        <f t="shared" si="17"/>
        <v>74</v>
      </c>
      <c r="I176" s="5">
        <v>-44</v>
      </c>
      <c r="L176" s="4">
        <f t="shared" si="19"/>
        <v>-0.38488550000000005</v>
      </c>
      <c r="M176">
        <v>785</v>
      </c>
      <c r="N176" s="5">
        <f t="shared" si="18"/>
        <v>81</v>
      </c>
      <c r="O176" s="5">
        <f t="shared" si="15"/>
        <v>-44</v>
      </c>
    </row>
    <row r="177" spans="1:15" ht="12.75">
      <c r="A177" s="4"/>
      <c r="C177" s="5">
        <f t="shared" si="16"/>
        <v>80</v>
      </c>
      <c r="D177" s="5">
        <v>-45</v>
      </c>
      <c r="H177" s="5">
        <f t="shared" si="17"/>
        <v>73</v>
      </c>
      <c r="I177" s="5">
        <v>-45</v>
      </c>
      <c r="L177" s="4">
        <f t="shared" si="19"/>
        <v>-0.30349570000000003</v>
      </c>
      <c r="M177" s="6">
        <v>619</v>
      </c>
      <c r="N177" s="5">
        <f t="shared" si="18"/>
        <v>80</v>
      </c>
      <c r="O177" s="5">
        <f t="shared" si="15"/>
        <v>-45</v>
      </c>
    </row>
    <row r="178" spans="1:15" ht="12.75">
      <c r="A178" s="4">
        <f>B178*-1*0.009806*0.05</f>
        <v>-0.47166860000000005</v>
      </c>
      <c r="B178">
        <v>962</v>
      </c>
      <c r="C178" s="5">
        <f t="shared" si="16"/>
        <v>79</v>
      </c>
      <c r="D178" s="5">
        <v>-46</v>
      </c>
      <c r="H178" s="5">
        <f t="shared" si="17"/>
        <v>72</v>
      </c>
      <c r="I178" s="5">
        <v>-46</v>
      </c>
      <c r="L178" s="4">
        <f t="shared" si="19"/>
        <v>-0.397143</v>
      </c>
      <c r="M178">
        <v>810</v>
      </c>
      <c r="N178" s="5">
        <f t="shared" si="18"/>
        <v>79</v>
      </c>
      <c r="O178" s="5">
        <f t="shared" si="15"/>
        <v>-46</v>
      </c>
    </row>
    <row r="179" spans="1:15" ht="12.75">
      <c r="C179" s="5">
        <f t="shared" si="16"/>
        <v>78</v>
      </c>
      <c r="D179" s="8">
        <v>-47</v>
      </c>
      <c r="E179" s="8"/>
      <c r="F179" s="4">
        <f>G179*-1*0.009806*0.05</f>
        <v>-0.14512880000000003</v>
      </c>
      <c r="G179">
        <v>296</v>
      </c>
      <c r="H179" s="5">
        <f t="shared" si="17"/>
        <v>71</v>
      </c>
      <c r="I179" s="8">
        <v>-47</v>
      </c>
      <c r="L179" s="4">
        <f t="shared" si="19"/>
        <v>-0.41038110000000005</v>
      </c>
      <c r="M179">
        <v>837</v>
      </c>
      <c r="N179" s="5">
        <f t="shared" si="18"/>
        <v>78</v>
      </c>
      <c r="O179" s="5">
        <f t="shared" si="15"/>
        <v>-47</v>
      </c>
    </row>
    <row r="180" spans="1:15" ht="12.75">
      <c r="A180" s="4">
        <f>B180*-1*0.009806*0.05</f>
        <v>-0.38194370000000005</v>
      </c>
      <c r="B180" s="6">
        <v>779</v>
      </c>
      <c r="C180" s="5">
        <f t="shared" si="16"/>
        <v>77</v>
      </c>
      <c r="D180" s="5">
        <v>-48</v>
      </c>
      <c r="F180" s="4">
        <f>G180*-1*0.009806*0.05</f>
        <v>-0.14709000000000003</v>
      </c>
      <c r="G180">
        <v>300</v>
      </c>
      <c r="H180" s="5">
        <f t="shared" si="17"/>
        <v>70</v>
      </c>
      <c r="I180" s="5">
        <v>-48</v>
      </c>
      <c r="L180" s="4">
        <f t="shared" si="19"/>
        <v>-0.36184140000000004</v>
      </c>
      <c r="M180" s="6">
        <v>738</v>
      </c>
      <c r="N180" s="5">
        <f t="shared" si="18"/>
        <v>77</v>
      </c>
      <c r="O180" s="5">
        <f t="shared" si="15"/>
        <v>-48</v>
      </c>
    </row>
    <row r="181" spans="1:15" ht="12.75">
      <c r="C181" s="5">
        <f t="shared" si="16"/>
        <v>76</v>
      </c>
      <c r="D181" s="5">
        <v>-49</v>
      </c>
      <c r="F181" s="4">
        <f>G181*-1*0.009806*0.05</f>
        <v>-0.15101240000000002</v>
      </c>
      <c r="G181">
        <v>308</v>
      </c>
      <c r="H181" s="5">
        <f t="shared" si="17"/>
        <v>69</v>
      </c>
      <c r="I181" s="5">
        <v>-49</v>
      </c>
      <c r="L181" s="4">
        <f t="shared" si="19"/>
        <v>-0.33438460000000003</v>
      </c>
      <c r="M181" s="6">
        <v>682</v>
      </c>
      <c r="N181" s="5">
        <f t="shared" si="18"/>
        <v>76</v>
      </c>
      <c r="O181" s="5">
        <f t="shared" si="15"/>
        <v>-49</v>
      </c>
    </row>
    <row r="182" spans="1:15" ht="12.75">
      <c r="A182" s="4">
        <f>B182*-1*0.009806*0.05</f>
        <v>-0.5035381</v>
      </c>
      <c r="B182">
        <v>1027</v>
      </c>
      <c r="C182" s="5">
        <f t="shared" si="16"/>
        <v>75</v>
      </c>
      <c r="D182" s="5">
        <v>-50</v>
      </c>
      <c r="H182" s="5">
        <f t="shared" si="17"/>
        <v>68</v>
      </c>
      <c r="I182" s="5">
        <v>-50</v>
      </c>
      <c r="L182" s="4">
        <f t="shared" si="19"/>
        <v>-0.4059684</v>
      </c>
      <c r="M182" s="6">
        <v>828</v>
      </c>
      <c r="N182" s="5">
        <f t="shared" si="18"/>
        <v>75</v>
      </c>
      <c r="O182" s="5">
        <f t="shared" si="15"/>
        <v>-50</v>
      </c>
    </row>
    <row r="183" spans="1:15" ht="12.75">
      <c r="A183" s="4">
        <f>B183*-1*0.009806*0.05</f>
        <v>-0.5408009</v>
      </c>
      <c r="B183">
        <v>1103</v>
      </c>
      <c r="C183" s="5">
        <f t="shared" si="16"/>
        <v>74</v>
      </c>
      <c r="D183" s="8">
        <v>-51</v>
      </c>
      <c r="E183" s="8"/>
      <c r="H183" s="5">
        <f t="shared" si="17"/>
        <v>67</v>
      </c>
      <c r="I183" s="8">
        <v>-51</v>
      </c>
      <c r="L183" s="4">
        <f t="shared" si="19"/>
        <v>-0.47951340000000003</v>
      </c>
      <c r="M183">
        <v>978</v>
      </c>
      <c r="N183" s="5">
        <f t="shared" si="18"/>
        <v>74</v>
      </c>
      <c r="O183" s="5">
        <f t="shared" si="15"/>
        <v>-51</v>
      </c>
    </row>
    <row r="184" spans="1:15" ht="12.75">
      <c r="A184" s="4">
        <f>B184*-1*0.009806*0.05</f>
        <v>-0.4574499000000001</v>
      </c>
      <c r="B184" s="6">
        <v>933</v>
      </c>
      <c r="C184" s="5">
        <f t="shared" si="16"/>
        <v>73</v>
      </c>
      <c r="D184" s="5">
        <v>-52</v>
      </c>
      <c r="H184" s="5">
        <f t="shared" si="17"/>
        <v>66</v>
      </c>
      <c r="I184" s="5">
        <v>-52</v>
      </c>
      <c r="L184" s="4">
        <f t="shared" si="19"/>
        <v>-0.48049400000000003</v>
      </c>
      <c r="M184">
        <v>980</v>
      </c>
      <c r="N184" s="5">
        <f t="shared" si="18"/>
        <v>73</v>
      </c>
      <c r="O184" s="5">
        <f t="shared" si="15"/>
        <v>-52</v>
      </c>
    </row>
    <row r="185" spans="1:15" ht="12.75">
      <c r="C185" s="5">
        <f t="shared" si="16"/>
        <v>72</v>
      </c>
      <c r="D185" s="5">
        <v>-53</v>
      </c>
      <c r="H185" s="5">
        <f t="shared" si="17"/>
        <v>65</v>
      </c>
      <c r="I185" s="5">
        <v>-53</v>
      </c>
      <c r="L185"/>
      <c r="N185" s="5">
        <f t="shared" si="18"/>
        <v>72</v>
      </c>
      <c r="O185" s="5">
        <f t="shared" si="15"/>
        <v>-53</v>
      </c>
    </row>
    <row r="186" spans="1:15" ht="12.75">
      <c r="A186" s="4">
        <f>B186*-1*0.009806*0.05</f>
        <v>-0.6128750000000001</v>
      </c>
      <c r="B186">
        <v>1250</v>
      </c>
      <c r="C186" s="5">
        <f t="shared" si="16"/>
        <v>71</v>
      </c>
      <c r="D186" s="5">
        <v>-54</v>
      </c>
      <c r="H186" s="5">
        <f t="shared" si="17"/>
        <v>64</v>
      </c>
      <c r="I186" s="5">
        <v>-54</v>
      </c>
      <c r="L186" s="4">
        <f>M186*-1*0.009806*0.05</f>
        <v>-0.4667656</v>
      </c>
      <c r="M186" s="6">
        <v>952</v>
      </c>
      <c r="N186" s="5">
        <f t="shared" si="18"/>
        <v>71</v>
      </c>
      <c r="O186" s="5">
        <f t="shared" si="15"/>
        <v>-54</v>
      </c>
    </row>
    <row r="187" spans="1:15" ht="12.75">
      <c r="A187" s="4">
        <f aca="true" t="shared" si="20" ref="A187:A192">B187*-1*0.009806*0.05</f>
        <v>-0.49912540000000005</v>
      </c>
      <c r="B187" s="6">
        <v>1018</v>
      </c>
      <c r="C187" s="5">
        <f t="shared" si="16"/>
        <v>70</v>
      </c>
      <c r="D187" s="8">
        <v>-55</v>
      </c>
      <c r="E187" s="8"/>
      <c r="F187" s="4">
        <f>G187*-1*0.009806*0.05</f>
        <v>-0.15248330000000002</v>
      </c>
      <c r="G187">
        <v>311</v>
      </c>
      <c r="H187" s="5">
        <f t="shared" si="17"/>
        <v>63</v>
      </c>
      <c r="I187" s="8">
        <v>-55</v>
      </c>
      <c r="L187" s="4">
        <f>M187*-1*0.009806*0.05</f>
        <v>-0.49569330000000006</v>
      </c>
      <c r="M187">
        <v>1011</v>
      </c>
      <c r="N187" s="5">
        <f t="shared" si="18"/>
        <v>70</v>
      </c>
      <c r="O187" s="5">
        <f t="shared" si="15"/>
        <v>-55</v>
      </c>
    </row>
    <row r="188" spans="1:15" ht="12.75">
      <c r="A188" s="4">
        <f t="shared" si="20"/>
        <v>-0.6383706</v>
      </c>
      <c r="B188">
        <v>1302</v>
      </c>
      <c r="C188" s="5">
        <f t="shared" si="16"/>
        <v>69</v>
      </c>
      <c r="D188" s="5">
        <v>-56</v>
      </c>
      <c r="H188" s="5">
        <f t="shared" si="17"/>
        <v>62</v>
      </c>
      <c r="I188" s="5">
        <v>-56</v>
      </c>
      <c r="L188"/>
      <c r="N188" s="5">
        <f t="shared" si="18"/>
        <v>69</v>
      </c>
      <c r="O188" s="5">
        <f t="shared" si="15"/>
        <v>-56</v>
      </c>
    </row>
    <row r="189" spans="1:15" ht="12.75">
      <c r="A189" s="4">
        <f t="shared" si="20"/>
        <v>-0.5913018</v>
      </c>
      <c r="B189" s="6">
        <v>1206</v>
      </c>
      <c r="C189" s="5">
        <f t="shared" si="16"/>
        <v>68</v>
      </c>
      <c r="D189" s="5">
        <v>-57</v>
      </c>
      <c r="F189" s="4">
        <f>G189*-1*0.009806*0.05</f>
        <v>-0.17503710000000003</v>
      </c>
      <c r="G189">
        <v>357</v>
      </c>
      <c r="H189" s="5">
        <f t="shared" si="17"/>
        <v>61</v>
      </c>
      <c r="I189" s="5">
        <v>-57</v>
      </c>
      <c r="L189" s="4">
        <f>M189*-1*0.009806*0.05</f>
        <v>-0.5697286</v>
      </c>
      <c r="M189">
        <v>1162</v>
      </c>
      <c r="N189" s="5">
        <f t="shared" si="18"/>
        <v>68</v>
      </c>
      <c r="O189" s="5">
        <f t="shared" si="15"/>
        <v>-57</v>
      </c>
    </row>
    <row r="190" spans="1:15" ht="12.75">
      <c r="A190" s="4">
        <f t="shared" si="20"/>
        <v>-0.6677886000000001</v>
      </c>
      <c r="B190">
        <v>1362</v>
      </c>
      <c r="C190" s="5">
        <f t="shared" si="16"/>
        <v>67</v>
      </c>
      <c r="D190" s="5">
        <v>-58</v>
      </c>
      <c r="F190" s="4">
        <f>G190*-1*0.009806*0.05</f>
        <v>-0.18582370000000004</v>
      </c>
      <c r="G190">
        <v>379</v>
      </c>
      <c r="H190" s="5">
        <f t="shared" si="17"/>
        <v>60</v>
      </c>
      <c r="I190" s="5">
        <v>-58</v>
      </c>
      <c r="L190" s="4">
        <f>M190*-1*0.009806*0.05</f>
        <v>-0.5800249000000001</v>
      </c>
      <c r="M190">
        <v>1183</v>
      </c>
      <c r="N190" s="5">
        <f t="shared" si="18"/>
        <v>67</v>
      </c>
      <c r="O190" s="5">
        <f t="shared" si="15"/>
        <v>-58</v>
      </c>
    </row>
    <row r="191" spans="1:15" ht="12.75">
      <c r="A191" s="4">
        <f t="shared" si="20"/>
        <v>-0.6918133000000001</v>
      </c>
      <c r="B191">
        <v>1411</v>
      </c>
      <c r="C191" s="5">
        <f t="shared" si="16"/>
        <v>66</v>
      </c>
      <c r="D191" s="8">
        <v>-59</v>
      </c>
      <c r="E191" s="8"/>
      <c r="H191" s="5">
        <f t="shared" si="17"/>
        <v>59</v>
      </c>
      <c r="I191" s="8">
        <v>-59</v>
      </c>
      <c r="L191"/>
      <c r="N191" s="5">
        <f t="shared" si="18"/>
        <v>66</v>
      </c>
      <c r="O191" s="5">
        <f t="shared" si="15"/>
        <v>-59</v>
      </c>
    </row>
    <row r="192" spans="1:15" ht="12.75">
      <c r="A192" s="4">
        <f t="shared" si="20"/>
        <v>-0.7109350000000001</v>
      </c>
      <c r="B192">
        <v>1450</v>
      </c>
      <c r="C192" s="5">
        <f t="shared" si="16"/>
        <v>65</v>
      </c>
      <c r="D192" s="5">
        <v>-60</v>
      </c>
      <c r="H192" s="5">
        <f t="shared" si="17"/>
        <v>58</v>
      </c>
      <c r="I192" s="5">
        <v>-60</v>
      </c>
      <c r="L192" s="4">
        <f aca="true" t="shared" si="21" ref="L192:L197">M192*-1*0.009806*0.05</f>
        <v>-0.6114041000000001</v>
      </c>
      <c r="M192">
        <v>1247</v>
      </c>
      <c r="N192" s="5">
        <f t="shared" si="18"/>
        <v>65</v>
      </c>
      <c r="O192" s="5">
        <f t="shared" si="15"/>
        <v>-60</v>
      </c>
    </row>
    <row r="193" spans="1:15" ht="12.75">
      <c r="C193" s="5">
        <f t="shared" si="16"/>
        <v>64</v>
      </c>
      <c r="D193" s="5">
        <v>-61</v>
      </c>
      <c r="H193" s="5">
        <f t="shared" si="17"/>
        <v>57</v>
      </c>
      <c r="I193" s="5">
        <v>-61</v>
      </c>
      <c r="L193" s="4">
        <f t="shared" si="21"/>
        <v>-0.5079508</v>
      </c>
      <c r="M193" s="6">
        <v>1036</v>
      </c>
      <c r="N193" s="5">
        <f t="shared" si="18"/>
        <v>64</v>
      </c>
      <c r="O193" s="5">
        <f t="shared" si="15"/>
        <v>-61</v>
      </c>
    </row>
    <row r="194" spans="1:15" ht="12.75">
      <c r="A194" s="4">
        <f>B194*-1*0.009806*0.05</f>
        <v>-0.7697710000000001</v>
      </c>
      <c r="B194">
        <v>1570</v>
      </c>
      <c r="C194" s="5">
        <f t="shared" si="16"/>
        <v>63</v>
      </c>
      <c r="D194" s="5">
        <v>-62</v>
      </c>
      <c r="H194" s="5">
        <f t="shared" si="17"/>
        <v>56</v>
      </c>
      <c r="I194" s="5">
        <v>-62</v>
      </c>
      <c r="L194" s="4">
        <f t="shared" si="21"/>
        <v>-0.5707092</v>
      </c>
      <c r="M194" s="6">
        <v>1164</v>
      </c>
      <c r="N194" s="5">
        <f t="shared" si="18"/>
        <v>63</v>
      </c>
      <c r="O194" s="5">
        <f t="shared" si="15"/>
        <v>-62</v>
      </c>
    </row>
    <row r="195" spans="1:15" ht="12.75">
      <c r="C195" s="5">
        <f t="shared" si="16"/>
        <v>62</v>
      </c>
      <c r="D195" s="8">
        <v>-63</v>
      </c>
      <c r="E195" s="8"/>
      <c r="H195" s="5">
        <f t="shared" si="17"/>
        <v>55</v>
      </c>
      <c r="I195" s="8">
        <v>-63</v>
      </c>
      <c r="L195" s="4">
        <f t="shared" si="21"/>
        <v>-0.6192489000000001</v>
      </c>
      <c r="M195">
        <v>1263</v>
      </c>
      <c r="N195" s="5">
        <f t="shared" si="18"/>
        <v>62</v>
      </c>
      <c r="O195" s="5">
        <f t="shared" si="15"/>
        <v>-63</v>
      </c>
    </row>
    <row r="196" spans="1:15" ht="12.75">
      <c r="A196" s="4">
        <f>B196*-1*0.009806*0.05</f>
        <v>-0.7879121000000001</v>
      </c>
      <c r="B196">
        <v>1607</v>
      </c>
      <c r="C196" s="5">
        <f t="shared" si="16"/>
        <v>61</v>
      </c>
      <c r="D196" s="5">
        <v>-64</v>
      </c>
      <c r="F196" s="4">
        <f>G196*-1*0.009806*0.05</f>
        <v>-0.2049454</v>
      </c>
      <c r="G196">
        <v>418</v>
      </c>
      <c r="H196" s="5">
        <f t="shared" si="17"/>
        <v>54</v>
      </c>
      <c r="I196" s="5">
        <v>-64</v>
      </c>
      <c r="L196" s="4">
        <f t="shared" si="21"/>
        <v>-0.6437639000000001</v>
      </c>
      <c r="M196">
        <v>1313</v>
      </c>
      <c r="N196" s="5">
        <f t="shared" si="18"/>
        <v>61</v>
      </c>
      <c r="O196" s="5">
        <f t="shared" si="15"/>
        <v>-64</v>
      </c>
    </row>
    <row r="197" spans="1:15" ht="12.75">
      <c r="A197" s="4">
        <f>B197*-1*0.009806*0.05</f>
        <v>-0.7982084</v>
      </c>
      <c r="B197">
        <v>1628</v>
      </c>
      <c r="C197" s="5">
        <f t="shared" si="16"/>
        <v>60</v>
      </c>
      <c r="D197" s="5">
        <v>-65</v>
      </c>
      <c r="F197" s="4">
        <f>G197*-1*0.009806*0.05</f>
        <v>-0.1755274</v>
      </c>
      <c r="G197" s="7">
        <v>358</v>
      </c>
      <c r="H197" s="5">
        <f t="shared" si="17"/>
        <v>53</v>
      </c>
      <c r="I197" s="5">
        <v>-65</v>
      </c>
      <c r="L197" s="4">
        <f t="shared" si="21"/>
        <v>-0.6746528</v>
      </c>
      <c r="M197">
        <v>1376</v>
      </c>
      <c r="N197" s="5">
        <f t="shared" si="18"/>
        <v>60</v>
      </c>
      <c r="O197" s="5">
        <f aca="true" t="shared" si="22" ref="O197:O244">N197-125</f>
        <v>-65</v>
      </c>
    </row>
    <row r="198" spans="1:15" ht="12.75">
      <c r="C198" s="5">
        <f aca="true" t="shared" si="23" ref="C198:C244">C197-1</f>
        <v>59</v>
      </c>
      <c r="D198" s="5">
        <v>-66</v>
      </c>
      <c r="H198" s="5">
        <f aca="true" t="shared" si="24" ref="H198:H244">H197-1</f>
        <v>52</v>
      </c>
      <c r="I198" s="5">
        <v>-66</v>
      </c>
      <c r="L198"/>
      <c r="N198" s="5">
        <f aca="true" t="shared" si="25" ref="N198:N203">N197-1</f>
        <v>59</v>
      </c>
      <c r="O198" s="5">
        <f t="shared" si="22"/>
        <v>-66</v>
      </c>
    </row>
    <row r="199" spans="1:15" ht="12.75">
      <c r="A199" s="4">
        <f>B199*-1*0.009806*0.05</f>
        <v>-0.8408645</v>
      </c>
      <c r="B199">
        <v>1715</v>
      </c>
      <c r="C199" s="5">
        <f t="shared" si="23"/>
        <v>58</v>
      </c>
      <c r="D199" s="8">
        <v>-67</v>
      </c>
      <c r="E199" s="8"/>
      <c r="F199" s="4">
        <f>G199*-1*0.009806*0.05</f>
        <v>-0.21916410000000003</v>
      </c>
      <c r="G199">
        <v>447</v>
      </c>
      <c r="H199" s="5">
        <f t="shared" si="24"/>
        <v>51</v>
      </c>
      <c r="I199" s="8">
        <v>-67</v>
      </c>
      <c r="L199"/>
      <c r="N199" s="5">
        <f t="shared" si="25"/>
        <v>58</v>
      </c>
      <c r="O199" s="5">
        <f t="shared" si="22"/>
        <v>-67</v>
      </c>
    </row>
    <row r="200" spans="1:15" ht="12.75">
      <c r="A200" s="4">
        <f>B200*-1*0.009806*0.05</f>
        <v>-0.6986775000000001</v>
      </c>
      <c r="B200" s="6">
        <v>1425</v>
      </c>
      <c r="C200" s="5">
        <f t="shared" si="23"/>
        <v>57</v>
      </c>
      <c r="D200" s="5">
        <v>-68</v>
      </c>
      <c r="F200" s="4">
        <f>G200*-1*0.009806*0.05</f>
        <v>-0.22651860000000001</v>
      </c>
      <c r="G200">
        <v>462</v>
      </c>
      <c r="H200" s="5">
        <f t="shared" si="24"/>
        <v>50</v>
      </c>
      <c r="I200" s="5">
        <v>-68</v>
      </c>
      <c r="L200"/>
      <c r="N200" s="5">
        <f t="shared" si="25"/>
        <v>57</v>
      </c>
      <c r="O200" s="5">
        <f t="shared" si="22"/>
        <v>-68</v>
      </c>
    </row>
    <row r="201" spans="1:15" ht="12.75">
      <c r="C201" s="5">
        <f t="shared" si="23"/>
        <v>56</v>
      </c>
      <c r="D201" s="5">
        <v>-69</v>
      </c>
      <c r="H201" s="5">
        <f t="shared" si="24"/>
        <v>49</v>
      </c>
      <c r="I201" s="5">
        <v>-69</v>
      </c>
      <c r="L201" s="4">
        <f>M201*-1*0.009806*0.05</f>
        <v>-0.7732031</v>
      </c>
      <c r="M201">
        <v>1577</v>
      </c>
      <c r="N201" s="5">
        <f t="shared" si="25"/>
        <v>56</v>
      </c>
      <c r="O201" s="5">
        <f t="shared" si="22"/>
        <v>-69</v>
      </c>
    </row>
    <row r="202" spans="1:15" ht="12.75">
      <c r="C202" s="5">
        <f t="shared" si="23"/>
        <v>55</v>
      </c>
      <c r="D202" s="5">
        <v>-70</v>
      </c>
      <c r="F202" s="4">
        <f aca="true" t="shared" si="26" ref="F202:F210">G202*-1*0.009806*0.05</f>
        <v>-0.15885720000000003</v>
      </c>
      <c r="G202" s="7">
        <v>324</v>
      </c>
      <c r="H202" s="5">
        <f t="shared" si="24"/>
        <v>48</v>
      </c>
      <c r="I202" s="5">
        <v>-70</v>
      </c>
      <c r="L202"/>
      <c r="N202" s="5">
        <f t="shared" si="25"/>
        <v>55</v>
      </c>
      <c r="O202" s="5">
        <f t="shared" si="22"/>
        <v>-70</v>
      </c>
    </row>
    <row r="203" spans="1:15" ht="12.75">
      <c r="A203" s="4">
        <f>B203*-1*0.009806*0.05</f>
        <v>-0.8889139</v>
      </c>
      <c r="B203">
        <v>1813</v>
      </c>
      <c r="C203" s="5">
        <f t="shared" si="23"/>
        <v>54</v>
      </c>
      <c r="D203" s="8">
        <v>-71</v>
      </c>
      <c r="E203" s="8"/>
      <c r="F203" s="4">
        <f t="shared" si="26"/>
        <v>-0.1701341</v>
      </c>
      <c r="G203" s="7">
        <v>347</v>
      </c>
      <c r="H203" s="5">
        <f t="shared" si="24"/>
        <v>47</v>
      </c>
      <c r="I203" s="8">
        <v>-71</v>
      </c>
      <c r="L203" s="4">
        <f>M203*-1*0.009806*0.05</f>
        <v>-0.7991890000000001</v>
      </c>
      <c r="M203" s="6">
        <v>1630</v>
      </c>
      <c r="N203" s="5">
        <f t="shared" si="25"/>
        <v>54</v>
      </c>
      <c r="O203" s="5">
        <f t="shared" si="22"/>
        <v>-71</v>
      </c>
    </row>
    <row r="204" spans="1:15" ht="12.75">
      <c r="C204" s="5">
        <f t="shared" si="23"/>
        <v>53</v>
      </c>
      <c r="D204" s="5">
        <v>-72</v>
      </c>
      <c r="F204" s="4">
        <f t="shared" si="26"/>
        <v>-0.24858210000000003</v>
      </c>
      <c r="G204">
        <v>507</v>
      </c>
      <c r="H204" s="5">
        <f t="shared" si="24"/>
        <v>46</v>
      </c>
      <c r="I204" s="5">
        <v>-72</v>
      </c>
      <c r="L204"/>
      <c r="N204" s="5">
        <f>N203-1</f>
        <v>53</v>
      </c>
      <c r="O204" s="5">
        <f t="shared" si="22"/>
        <v>-72</v>
      </c>
    </row>
    <row r="205" spans="1:15" ht="12.75">
      <c r="A205" s="4">
        <f>B205*-1*0.009806*0.05</f>
        <v>-0.9300991000000001</v>
      </c>
      <c r="B205">
        <v>1897</v>
      </c>
      <c r="C205" s="5">
        <f t="shared" si="23"/>
        <v>52</v>
      </c>
      <c r="D205" s="5">
        <v>-73</v>
      </c>
      <c r="F205" s="4">
        <f t="shared" si="26"/>
        <v>-0.26672320000000005</v>
      </c>
      <c r="G205">
        <v>544</v>
      </c>
      <c r="H205" s="5">
        <f t="shared" si="24"/>
        <v>45</v>
      </c>
      <c r="I205" s="5">
        <v>-73</v>
      </c>
      <c r="L205" s="4">
        <f>M205*-1*0.009806*0.05</f>
        <v>-0.8031114000000001</v>
      </c>
      <c r="M205">
        <v>1638</v>
      </c>
      <c r="N205" s="5">
        <f aca="true" t="shared" si="27" ref="N205:N219">N204-1</f>
        <v>52</v>
      </c>
      <c r="O205" s="5">
        <f t="shared" si="22"/>
        <v>-73</v>
      </c>
    </row>
    <row r="206" spans="1:15" ht="12.75">
      <c r="A206" s="4">
        <f>B206*-1*0.009806*0.05</f>
        <v>-0.7418239000000001</v>
      </c>
      <c r="B206" s="6">
        <v>1513</v>
      </c>
      <c r="C206" s="5">
        <f t="shared" si="23"/>
        <v>51</v>
      </c>
      <c r="D206" s="5">
        <v>-74</v>
      </c>
      <c r="F206" s="4">
        <f t="shared" si="26"/>
        <v>-0.29663150000000005</v>
      </c>
      <c r="G206">
        <v>605</v>
      </c>
      <c r="H206" s="5">
        <f t="shared" si="24"/>
        <v>44</v>
      </c>
      <c r="I206" s="5">
        <v>-74</v>
      </c>
      <c r="L206"/>
      <c r="N206" s="5">
        <f t="shared" si="27"/>
        <v>51</v>
      </c>
      <c r="O206" s="5">
        <f t="shared" si="22"/>
        <v>-74</v>
      </c>
    </row>
    <row r="207" spans="1:15" ht="12.75">
      <c r="C207" s="5">
        <f t="shared" si="23"/>
        <v>50</v>
      </c>
      <c r="D207" s="8">
        <v>-75</v>
      </c>
      <c r="E207" s="8"/>
      <c r="F207" s="4">
        <f t="shared" si="26"/>
        <v>-0.33193310000000004</v>
      </c>
      <c r="G207">
        <v>677</v>
      </c>
      <c r="H207" s="5">
        <f t="shared" si="24"/>
        <v>43</v>
      </c>
      <c r="I207" s="8">
        <v>-75</v>
      </c>
      <c r="L207" s="4">
        <f>M207*-1*0.009806*0.05</f>
        <v>-0.8737146000000001</v>
      </c>
      <c r="M207" s="6">
        <v>1782</v>
      </c>
      <c r="N207" s="5">
        <f t="shared" si="27"/>
        <v>50</v>
      </c>
      <c r="O207" s="5">
        <f t="shared" si="22"/>
        <v>-75</v>
      </c>
    </row>
    <row r="208" spans="1:15" ht="12.75">
      <c r="A208" s="4">
        <f>B208*-1*0.009806*0.05</f>
        <v>-0.9585365000000001</v>
      </c>
      <c r="B208">
        <v>1955</v>
      </c>
      <c r="C208" s="5">
        <f t="shared" si="23"/>
        <v>49</v>
      </c>
      <c r="D208" s="5">
        <v>-76</v>
      </c>
      <c r="F208" s="4">
        <f t="shared" si="26"/>
        <v>-0.33389430000000003</v>
      </c>
      <c r="G208">
        <v>681</v>
      </c>
      <c r="H208" s="5">
        <f t="shared" si="24"/>
        <v>42</v>
      </c>
      <c r="I208" s="5">
        <v>-76</v>
      </c>
      <c r="L208" s="4">
        <f>M208*-1*0.009806*0.05</f>
        <v>-0.9477499</v>
      </c>
      <c r="M208" s="6">
        <v>1933</v>
      </c>
      <c r="N208" s="5">
        <f t="shared" si="27"/>
        <v>49</v>
      </c>
      <c r="O208" s="5">
        <f t="shared" si="22"/>
        <v>-76</v>
      </c>
    </row>
    <row r="209" spans="1:15" ht="12.75">
      <c r="C209" s="5">
        <f t="shared" si="23"/>
        <v>48</v>
      </c>
      <c r="D209" s="5">
        <v>-77</v>
      </c>
      <c r="F209" s="4">
        <f t="shared" si="26"/>
        <v>-0.2593687</v>
      </c>
      <c r="G209" s="7">
        <v>529</v>
      </c>
      <c r="H209" s="5">
        <f t="shared" si="24"/>
        <v>41</v>
      </c>
      <c r="I209" s="5">
        <v>-77</v>
      </c>
      <c r="L209" s="4">
        <f>M209*-1*0.009806*0.05</f>
        <v>-0.8879333000000001</v>
      </c>
      <c r="M209">
        <v>1811</v>
      </c>
      <c r="N209" s="5">
        <f t="shared" si="27"/>
        <v>48</v>
      </c>
      <c r="O209" s="5">
        <f t="shared" si="22"/>
        <v>-77</v>
      </c>
    </row>
    <row r="210" spans="1:15" ht="12.75">
      <c r="A210" s="4">
        <f>B210*-1*0.009806*0.05</f>
        <v>-0.9894254</v>
      </c>
      <c r="B210">
        <v>2018</v>
      </c>
      <c r="C210" s="5">
        <f t="shared" si="23"/>
        <v>47</v>
      </c>
      <c r="D210" s="5">
        <v>-78</v>
      </c>
      <c r="F210" s="4">
        <f t="shared" si="26"/>
        <v>-0.34811300000000006</v>
      </c>
      <c r="G210">
        <v>710</v>
      </c>
      <c r="H210" s="5">
        <f t="shared" si="24"/>
        <v>40</v>
      </c>
      <c r="I210" s="5">
        <v>-78</v>
      </c>
      <c r="L210" s="4">
        <f>M210*-1*0.009806*0.05</f>
        <v>-0.9202931000000002</v>
      </c>
      <c r="M210">
        <v>1877</v>
      </c>
      <c r="N210" s="5">
        <f t="shared" si="27"/>
        <v>47</v>
      </c>
      <c r="O210" s="5">
        <f t="shared" si="22"/>
        <v>-78</v>
      </c>
    </row>
    <row r="211" spans="1:15" ht="12.75">
      <c r="A211" s="4">
        <f>B211*-1*0.009806*0.05</f>
        <v>-0.9153901000000002</v>
      </c>
      <c r="B211" s="6">
        <v>1867</v>
      </c>
      <c r="C211" s="5">
        <f t="shared" si="23"/>
        <v>46</v>
      </c>
      <c r="D211" s="8">
        <v>-79</v>
      </c>
      <c r="E211" s="8"/>
      <c r="H211" s="5">
        <f t="shared" si="24"/>
        <v>39</v>
      </c>
      <c r="I211" s="8">
        <v>-79</v>
      </c>
      <c r="L211"/>
      <c r="N211" s="5">
        <f t="shared" si="27"/>
        <v>46</v>
      </c>
      <c r="O211" s="5">
        <f t="shared" si="22"/>
        <v>-79</v>
      </c>
    </row>
    <row r="212" spans="1:15" ht="12.75">
      <c r="A212" s="4">
        <f>B212*-1*0.009806*0.05</f>
        <v>-1.0428681000000002</v>
      </c>
      <c r="B212">
        <v>2127</v>
      </c>
      <c r="C212" s="5">
        <f t="shared" si="23"/>
        <v>45</v>
      </c>
      <c r="D212" s="5">
        <v>-80</v>
      </c>
      <c r="H212" s="5">
        <f t="shared" si="24"/>
        <v>38</v>
      </c>
      <c r="I212" s="5">
        <v>-80</v>
      </c>
      <c r="L212"/>
      <c r="N212" s="5">
        <f t="shared" si="27"/>
        <v>45</v>
      </c>
      <c r="O212" s="5">
        <f t="shared" si="22"/>
        <v>-80</v>
      </c>
    </row>
    <row r="213" spans="1:15" ht="12.75">
      <c r="C213" s="5">
        <f t="shared" si="23"/>
        <v>44</v>
      </c>
      <c r="D213" s="5">
        <v>-81</v>
      </c>
      <c r="H213" s="5">
        <f t="shared" si="24"/>
        <v>37</v>
      </c>
      <c r="I213" s="5">
        <v>-81</v>
      </c>
      <c r="L213"/>
      <c r="N213" s="5">
        <f t="shared" si="27"/>
        <v>44</v>
      </c>
      <c r="O213" s="5">
        <f t="shared" si="22"/>
        <v>-81</v>
      </c>
    </row>
    <row r="214" spans="1:15" ht="12.75">
      <c r="C214" s="5">
        <f t="shared" si="23"/>
        <v>43</v>
      </c>
      <c r="D214" s="5">
        <v>-82</v>
      </c>
      <c r="H214" s="5">
        <f t="shared" si="24"/>
        <v>36</v>
      </c>
      <c r="I214" s="5">
        <v>-82</v>
      </c>
      <c r="L214"/>
      <c r="N214" s="5">
        <f t="shared" si="27"/>
        <v>43</v>
      </c>
      <c r="O214" s="5">
        <f t="shared" si="22"/>
        <v>-82</v>
      </c>
    </row>
    <row r="215" spans="1:15" ht="12.75">
      <c r="C215" s="5">
        <f t="shared" si="23"/>
        <v>42</v>
      </c>
      <c r="D215" s="8">
        <v>-83</v>
      </c>
      <c r="E215" s="8"/>
      <c r="H215" s="5">
        <f t="shared" si="24"/>
        <v>35</v>
      </c>
      <c r="I215" s="8">
        <v>-83</v>
      </c>
      <c r="L215"/>
      <c r="N215" s="5">
        <f t="shared" si="27"/>
        <v>42</v>
      </c>
      <c r="O215" s="5">
        <f t="shared" si="22"/>
        <v>-83</v>
      </c>
    </row>
    <row r="216" spans="1:15" ht="12.75">
      <c r="C216" s="5">
        <f t="shared" si="23"/>
        <v>41</v>
      </c>
      <c r="D216" s="5">
        <v>-84</v>
      </c>
      <c r="H216" s="5">
        <f t="shared" si="24"/>
        <v>34</v>
      </c>
      <c r="I216" s="5">
        <v>-84</v>
      </c>
      <c r="L216"/>
      <c r="N216" s="5">
        <f t="shared" si="27"/>
        <v>41</v>
      </c>
      <c r="O216" s="5">
        <f t="shared" si="22"/>
        <v>-84</v>
      </c>
    </row>
    <row r="217" spans="1:15" ht="12.75">
      <c r="C217" s="5">
        <f t="shared" si="23"/>
        <v>40</v>
      </c>
      <c r="D217" s="5">
        <v>-85</v>
      </c>
      <c r="H217" s="5">
        <f t="shared" si="24"/>
        <v>33</v>
      </c>
      <c r="I217" s="5">
        <v>-85</v>
      </c>
      <c r="L217" s="4">
        <f>M217*-1*0.009806*0.05</f>
        <v>-1.0060956</v>
      </c>
      <c r="M217">
        <v>2052</v>
      </c>
      <c r="N217" s="5">
        <f t="shared" si="27"/>
        <v>40</v>
      </c>
      <c r="O217" s="5">
        <f t="shared" si="22"/>
        <v>-85</v>
      </c>
    </row>
    <row r="218" spans="1:15" ht="12.75">
      <c r="C218" s="5">
        <f t="shared" si="23"/>
        <v>39</v>
      </c>
      <c r="D218" s="5">
        <v>-86</v>
      </c>
      <c r="H218" s="5">
        <f t="shared" si="24"/>
        <v>32</v>
      </c>
      <c r="I218" s="5">
        <v>-86</v>
      </c>
      <c r="L218"/>
      <c r="N218" s="5">
        <f t="shared" si="27"/>
        <v>39</v>
      </c>
      <c r="O218" s="5">
        <f t="shared" si="22"/>
        <v>-86</v>
      </c>
    </row>
    <row r="219" spans="1:15" ht="12.75">
      <c r="C219" s="5">
        <f t="shared" si="23"/>
        <v>38</v>
      </c>
      <c r="D219" s="8">
        <v>-87</v>
      </c>
      <c r="E219" s="8"/>
      <c r="H219" s="5">
        <f t="shared" si="24"/>
        <v>31</v>
      </c>
      <c r="I219" s="8">
        <v>-87</v>
      </c>
      <c r="L219"/>
      <c r="N219" s="5">
        <f t="shared" si="27"/>
        <v>38</v>
      </c>
      <c r="O219" s="5">
        <f t="shared" si="22"/>
        <v>-87</v>
      </c>
    </row>
    <row r="220" spans="1:15" ht="12.75">
      <c r="C220" s="5">
        <f t="shared" si="23"/>
        <v>37</v>
      </c>
      <c r="D220" s="5">
        <v>-88</v>
      </c>
      <c r="H220" s="5">
        <f t="shared" si="24"/>
        <v>30</v>
      </c>
      <c r="I220" s="5">
        <v>-88</v>
      </c>
      <c r="L220"/>
      <c r="N220" s="5">
        <f>N219-1</f>
        <v>37</v>
      </c>
      <c r="O220" s="5">
        <f t="shared" si="22"/>
        <v>-88</v>
      </c>
    </row>
    <row r="221" spans="1:15" ht="12.75">
      <c r="C221" s="5">
        <f t="shared" si="23"/>
        <v>36</v>
      </c>
      <c r="D221" s="5">
        <v>-89</v>
      </c>
      <c r="H221" s="5">
        <f t="shared" si="24"/>
        <v>29</v>
      </c>
      <c r="I221" s="5">
        <v>-89</v>
      </c>
      <c r="L221"/>
      <c r="N221" s="5">
        <f aca="true" t="shared" si="28" ref="N221:N230">N220-1</f>
        <v>36</v>
      </c>
      <c r="O221" s="5">
        <f t="shared" si="22"/>
        <v>-89</v>
      </c>
    </row>
    <row r="222" spans="1:15" ht="12.75">
      <c r="C222" s="5">
        <f t="shared" si="23"/>
        <v>35</v>
      </c>
      <c r="D222" s="5">
        <v>-90</v>
      </c>
      <c r="H222" s="5">
        <f t="shared" si="24"/>
        <v>28</v>
      </c>
      <c r="I222" s="5">
        <v>-90</v>
      </c>
      <c r="L222"/>
      <c r="N222" s="5">
        <f t="shared" si="28"/>
        <v>35</v>
      </c>
      <c r="O222" s="5">
        <f t="shared" si="22"/>
        <v>-90</v>
      </c>
    </row>
    <row r="223" spans="1:15" ht="12.75">
      <c r="C223" s="5">
        <f t="shared" si="23"/>
        <v>34</v>
      </c>
      <c r="D223" s="8">
        <v>-91</v>
      </c>
      <c r="E223" s="8"/>
      <c r="H223" s="5">
        <f t="shared" si="24"/>
        <v>27</v>
      </c>
      <c r="I223" s="8">
        <v>-91</v>
      </c>
      <c r="L223"/>
      <c r="N223" s="5">
        <f t="shared" si="28"/>
        <v>34</v>
      </c>
      <c r="O223" s="5">
        <f t="shared" si="22"/>
        <v>-91</v>
      </c>
    </row>
    <row r="224" spans="1:15" ht="12.75">
      <c r="C224" s="5">
        <f t="shared" si="23"/>
        <v>33</v>
      </c>
      <c r="D224" s="5">
        <v>-92</v>
      </c>
      <c r="H224" s="5">
        <f t="shared" si="24"/>
        <v>26</v>
      </c>
      <c r="I224" s="5">
        <v>-92</v>
      </c>
      <c r="L224"/>
      <c r="N224" s="5">
        <f t="shared" si="28"/>
        <v>33</v>
      </c>
      <c r="O224" s="5">
        <f t="shared" si="22"/>
        <v>-92</v>
      </c>
    </row>
    <row r="225" spans="1:15" ht="12.75">
      <c r="C225" s="5">
        <f t="shared" si="23"/>
        <v>32</v>
      </c>
      <c r="D225" s="5">
        <v>-93</v>
      </c>
      <c r="H225" s="5">
        <f t="shared" si="24"/>
        <v>25</v>
      </c>
      <c r="I225" s="5">
        <v>-93</v>
      </c>
      <c r="L225"/>
      <c r="N225" s="5">
        <f t="shared" si="28"/>
        <v>32</v>
      </c>
      <c r="O225" s="5">
        <f t="shared" si="22"/>
        <v>-93</v>
      </c>
    </row>
    <row r="226" spans="1:15" ht="12.75">
      <c r="C226" s="5">
        <f t="shared" si="23"/>
        <v>31</v>
      </c>
      <c r="D226" s="5">
        <v>-94</v>
      </c>
      <c r="H226" s="5">
        <f t="shared" si="24"/>
        <v>24</v>
      </c>
      <c r="I226" s="5">
        <v>-94</v>
      </c>
      <c r="L226"/>
      <c r="N226" s="5">
        <f t="shared" si="28"/>
        <v>31</v>
      </c>
      <c r="O226" s="5">
        <f t="shared" si="22"/>
        <v>-94</v>
      </c>
    </row>
    <row r="227" spans="1:15" ht="12.75">
      <c r="C227" s="5">
        <f t="shared" si="23"/>
        <v>30</v>
      </c>
      <c r="D227" s="8">
        <v>-95</v>
      </c>
      <c r="E227" s="8"/>
      <c r="H227" s="5">
        <f t="shared" si="24"/>
        <v>23</v>
      </c>
      <c r="I227" s="8">
        <v>-95</v>
      </c>
      <c r="L227"/>
      <c r="N227" s="5">
        <f t="shared" si="28"/>
        <v>30</v>
      </c>
      <c r="O227" s="5">
        <f t="shared" si="22"/>
        <v>-95</v>
      </c>
    </row>
    <row r="228" spans="1:15" ht="12.75">
      <c r="C228" s="5">
        <f t="shared" si="23"/>
        <v>29</v>
      </c>
      <c r="D228" s="5">
        <v>-96</v>
      </c>
      <c r="H228" s="5">
        <f t="shared" si="24"/>
        <v>22</v>
      </c>
      <c r="I228" s="5">
        <v>-96</v>
      </c>
      <c r="L228"/>
      <c r="N228" s="5">
        <f t="shared" si="28"/>
        <v>29</v>
      </c>
      <c r="O228" s="5">
        <f t="shared" si="22"/>
        <v>-96</v>
      </c>
    </row>
    <row r="229" spans="1:15" ht="12.75">
      <c r="C229" s="5">
        <f t="shared" si="23"/>
        <v>28</v>
      </c>
      <c r="D229" s="5">
        <v>-97</v>
      </c>
      <c r="H229" s="5">
        <f t="shared" si="24"/>
        <v>21</v>
      </c>
      <c r="I229" s="5">
        <v>-97</v>
      </c>
      <c r="L229"/>
      <c r="N229" s="5">
        <f t="shared" si="28"/>
        <v>28</v>
      </c>
      <c r="O229" s="5">
        <f t="shared" si="22"/>
        <v>-97</v>
      </c>
    </row>
    <row r="230" spans="1:15" ht="12.75">
      <c r="C230" s="5">
        <f t="shared" si="23"/>
        <v>27</v>
      </c>
      <c r="D230" s="5">
        <v>-98</v>
      </c>
      <c r="H230" s="5">
        <f t="shared" si="24"/>
        <v>20</v>
      </c>
      <c r="I230" s="5">
        <v>-98</v>
      </c>
      <c r="L230"/>
      <c r="N230" s="5">
        <f t="shared" si="28"/>
        <v>27</v>
      </c>
      <c r="O230" s="5">
        <f t="shared" si="22"/>
        <v>-98</v>
      </c>
    </row>
    <row r="231" spans="1:15" ht="12.75">
      <c r="C231" s="5">
        <f t="shared" si="23"/>
        <v>26</v>
      </c>
      <c r="D231" s="8">
        <v>-99</v>
      </c>
      <c r="E231" s="8"/>
      <c r="H231" s="5">
        <f t="shared" si="24"/>
        <v>19</v>
      </c>
      <c r="I231" s="8">
        <v>-99</v>
      </c>
      <c r="L231"/>
      <c r="N231" s="5">
        <f>N230-1</f>
        <v>26</v>
      </c>
      <c r="O231" s="5">
        <f t="shared" si="22"/>
        <v>-99</v>
      </c>
    </row>
    <row r="232" spans="1:15" ht="12.75">
      <c r="C232" s="5">
        <f t="shared" si="23"/>
        <v>25</v>
      </c>
      <c r="D232" s="5">
        <v>-100</v>
      </c>
      <c r="H232" s="5">
        <f t="shared" si="24"/>
        <v>18</v>
      </c>
      <c r="I232" s="5">
        <v>-100</v>
      </c>
      <c r="L232"/>
      <c r="N232" s="5">
        <f aca="true" t="shared" si="29" ref="N232:N244">N231-1</f>
        <v>25</v>
      </c>
      <c r="O232" s="5">
        <f t="shared" si="22"/>
        <v>-100</v>
      </c>
    </row>
    <row r="233" spans="1:15" ht="12.75">
      <c r="C233" s="5">
        <f t="shared" si="23"/>
        <v>24</v>
      </c>
      <c r="D233" s="5">
        <v>-101</v>
      </c>
      <c r="H233" s="5">
        <f t="shared" si="24"/>
        <v>17</v>
      </c>
      <c r="I233" s="5">
        <v>-101</v>
      </c>
      <c r="L233"/>
      <c r="N233" s="5">
        <f t="shared" si="29"/>
        <v>24</v>
      </c>
      <c r="O233" s="5">
        <f t="shared" si="22"/>
        <v>-101</v>
      </c>
    </row>
    <row r="234" spans="1:15" ht="12.75">
      <c r="C234" s="5">
        <f t="shared" si="23"/>
        <v>23</v>
      </c>
      <c r="D234" s="5">
        <v>-102</v>
      </c>
      <c r="H234" s="5">
        <f t="shared" si="24"/>
        <v>16</v>
      </c>
      <c r="I234" s="5">
        <v>-102</v>
      </c>
      <c r="L234"/>
      <c r="N234" s="5">
        <f t="shared" si="29"/>
        <v>23</v>
      </c>
      <c r="O234" s="5">
        <f t="shared" si="22"/>
        <v>-102</v>
      </c>
    </row>
    <row r="235" spans="1:15" ht="12.75">
      <c r="C235" s="5">
        <f t="shared" si="23"/>
        <v>22</v>
      </c>
      <c r="D235" s="8">
        <v>-103</v>
      </c>
      <c r="E235" s="8"/>
      <c r="H235" s="5">
        <f t="shared" si="24"/>
        <v>15</v>
      </c>
      <c r="I235" s="8">
        <v>-103</v>
      </c>
      <c r="L235"/>
      <c r="N235" s="5">
        <f t="shared" si="29"/>
        <v>22</v>
      </c>
      <c r="O235" s="5">
        <f t="shared" si="22"/>
        <v>-103</v>
      </c>
    </row>
    <row r="236" spans="1:15" ht="12.75">
      <c r="C236" s="5">
        <f t="shared" si="23"/>
        <v>21</v>
      </c>
      <c r="D236" s="5">
        <v>-104</v>
      </c>
      <c r="H236" s="5">
        <f t="shared" si="24"/>
        <v>14</v>
      </c>
      <c r="I236" s="5">
        <v>-104</v>
      </c>
      <c r="L236"/>
      <c r="N236" s="5">
        <f t="shared" si="29"/>
        <v>21</v>
      </c>
      <c r="O236" s="5">
        <f t="shared" si="22"/>
        <v>-104</v>
      </c>
    </row>
    <row r="237" spans="1:15" ht="12.75">
      <c r="C237" s="5">
        <f t="shared" si="23"/>
        <v>20</v>
      </c>
      <c r="D237" s="5">
        <v>-105</v>
      </c>
      <c r="H237" s="5">
        <f t="shared" si="24"/>
        <v>13</v>
      </c>
      <c r="I237" s="5">
        <v>-105</v>
      </c>
      <c r="L237"/>
      <c r="N237" s="5">
        <f t="shared" si="29"/>
        <v>20</v>
      </c>
      <c r="O237" s="5">
        <f t="shared" si="22"/>
        <v>-105</v>
      </c>
    </row>
    <row r="238" spans="1:15" ht="12.75">
      <c r="C238" s="5">
        <f t="shared" si="23"/>
        <v>19</v>
      </c>
      <c r="D238" s="5">
        <v>-106</v>
      </c>
      <c r="H238" s="5">
        <f t="shared" si="24"/>
        <v>12</v>
      </c>
      <c r="I238" s="5">
        <v>-106</v>
      </c>
      <c r="L238"/>
      <c r="N238" s="5">
        <f t="shared" si="29"/>
        <v>19</v>
      </c>
      <c r="O238" s="5">
        <f t="shared" si="22"/>
        <v>-106</v>
      </c>
    </row>
    <row r="239" spans="1:15" ht="12.75">
      <c r="C239" s="5">
        <f t="shared" si="23"/>
        <v>18</v>
      </c>
      <c r="D239" s="8">
        <v>-107</v>
      </c>
      <c r="E239" s="8"/>
      <c r="H239" s="5">
        <f t="shared" si="24"/>
        <v>11</v>
      </c>
      <c r="I239" s="8">
        <v>-107</v>
      </c>
      <c r="L239"/>
      <c r="N239" s="5">
        <f t="shared" si="29"/>
        <v>18</v>
      </c>
      <c r="O239" s="5">
        <f t="shared" si="22"/>
        <v>-107</v>
      </c>
    </row>
    <row r="240" spans="1:15" ht="12.75">
      <c r="C240" s="5">
        <f t="shared" si="23"/>
        <v>17</v>
      </c>
      <c r="D240" s="5">
        <v>-108</v>
      </c>
      <c r="H240" s="5">
        <f t="shared" si="24"/>
        <v>10</v>
      </c>
      <c r="I240" s="5">
        <v>-108</v>
      </c>
      <c r="L240"/>
      <c r="N240" s="5">
        <f t="shared" si="29"/>
        <v>17</v>
      </c>
      <c r="O240" s="5">
        <f t="shared" si="22"/>
        <v>-108</v>
      </c>
    </row>
    <row r="241" spans="1:15" ht="12.75">
      <c r="C241" s="5">
        <f t="shared" si="23"/>
        <v>16</v>
      </c>
      <c r="D241" s="5">
        <v>-109</v>
      </c>
      <c r="H241" s="5">
        <f t="shared" si="24"/>
        <v>9</v>
      </c>
      <c r="I241" s="5">
        <v>-109</v>
      </c>
      <c r="L241"/>
      <c r="N241" s="5">
        <f t="shared" si="29"/>
        <v>16</v>
      </c>
      <c r="O241" s="5">
        <f t="shared" si="22"/>
        <v>-109</v>
      </c>
    </row>
    <row r="242" spans="1:15" ht="12.75">
      <c r="C242" s="5">
        <f t="shared" si="23"/>
        <v>15</v>
      </c>
      <c r="D242" s="5">
        <v>-110</v>
      </c>
      <c r="H242" s="5">
        <f t="shared" si="24"/>
        <v>8</v>
      </c>
      <c r="I242" s="5">
        <v>-110</v>
      </c>
      <c r="L242"/>
      <c r="N242" s="5">
        <f t="shared" si="29"/>
        <v>15</v>
      </c>
      <c r="O242" s="5">
        <f t="shared" si="22"/>
        <v>-110</v>
      </c>
    </row>
    <row r="243" spans="1:15" ht="12.75">
      <c r="C243" s="5">
        <f t="shared" si="23"/>
        <v>14</v>
      </c>
      <c r="D243" s="8">
        <v>-111</v>
      </c>
      <c r="E243" s="8"/>
      <c r="H243" s="5">
        <f t="shared" si="24"/>
        <v>7</v>
      </c>
      <c r="I243" s="8">
        <v>-111</v>
      </c>
      <c r="L243"/>
      <c r="N243" s="5">
        <f t="shared" si="29"/>
        <v>14</v>
      </c>
      <c r="O243" s="5">
        <f t="shared" si="22"/>
        <v>-111</v>
      </c>
    </row>
    <row r="244" spans="1:15" ht="12.75">
      <c r="C244" s="5">
        <f t="shared" si="23"/>
        <v>13</v>
      </c>
      <c r="D244" s="5">
        <v>-112</v>
      </c>
      <c r="H244" s="5">
        <f t="shared" si="24"/>
        <v>6</v>
      </c>
      <c r="I244" s="5">
        <v>-112</v>
      </c>
      <c r="L244"/>
      <c r="N244" s="5">
        <f t="shared" si="29"/>
        <v>13</v>
      </c>
      <c r="O244" s="5">
        <f t="shared" si="22"/>
        <v>-112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Barrett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2001-07-16T16:41:45Z</cp:lastPrinted>
  <dcterms:created xsi:type="dcterms:W3CDTF">2001-07-16T13:18:18Z</dcterms:created>
  <dcterms:modified xsi:type="dcterms:W3CDTF">2001-07-30T19:15:52Z</dcterms:modified>
  <cp:category/>
  <cp:version/>
  <cp:contentType/>
  <cp:contentStatus/>
</cp:coreProperties>
</file>